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0" yWindow="0" windowWidth="20730" windowHeight="9735" tabRatio="460"/>
  </bookViews>
  <sheets>
    <sheet name="Aprov. An. Comp. anima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'Aprov. An. Comp. animação'!$A$1:$N$212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52511" iterate="1"/>
</workbook>
</file>

<file path=xl/calcChain.xml><?xml version="1.0" encoding="utf-8"?>
<calcChain xmlns="http://schemas.openxmlformats.org/spreadsheetml/2006/main">
  <c r="K98" i="4" l="1"/>
  <c r="K97" i="4" s="1"/>
  <c r="K167" i="4" l="1"/>
  <c r="K166" i="4" s="1"/>
  <c r="I55" i="4" l="1"/>
  <c r="F55" i="4"/>
  <c r="K94" i="4" l="1"/>
  <c r="K93" i="4" s="1"/>
  <c r="K96" i="4" l="1"/>
  <c r="K95" i="4" s="1"/>
  <c r="M92" i="4" s="1"/>
  <c r="K101" i="4"/>
  <c r="K102" i="4"/>
  <c r="K103" i="4"/>
  <c r="K105" i="4"/>
  <c r="K104" i="4" s="1"/>
  <c r="K107" i="4"/>
  <c r="K106" i="4" s="1"/>
  <c r="K109" i="4"/>
  <c r="K108" i="4" s="1"/>
  <c r="K111" i="4"/>
  <c r="K110" i="4" s="1"/>
  <c r="K113" i="4"/>
  <c r="K112" i="4" s="1"/>
  <c r="K116" i="4"/>
  <c r="K118" i="4"/>
  <c r="K117" i="4" s="1"/>
  <c r="K120" i="4"/>
  <c r="K119" i="4" s="1"/>
  <c r="K122" i="4"/>
  <c r="K121" i="4" s="1"/>
  <c r="K124" i="4"/>
  <c r="K123" i="4" s="1"/>
  <c r="K126" i="4"/>
  <c r="K125" i="4" s="1"/>
  <c r="K128" i="4"/>
  <c r="K130" i="4"/>
  <c r="K129" i="4" s="1"/>
  <c r="K132" i="4"/>
  <c r="K134" i="4"/>
  <c r="K133" i="4" s="1"/>
  <c r="K136" i="4"/>
  <c r="K135" i="4" s="1"/>
  <c r="K138" i="4"/>
  <c r="K137" i="4" s="1"/>
  <c r="K140" i="4"/>
  <c r="K142" i="4"/>
  <c r="K141" i="4" s="1"/>
  <c r="K144" i="4"/>
  <c r="K143" i="4" s="1"/>
  <c r="K146" i="4"/>
  <c r="K145" i="4" s="1"/>
  <c r="K149" i="4"/>
  <c r="K148" i="4" s="1"/>
  <c r="K151" i="4"/>
  <c r="K150" i="4" s="1"/>
  <c r="K153" i="4"/>
  <c r="K152" i="4" s="1"/>
  <c r="K155" i="4"/>
  <c r="K154" i="4" s="1"/>
  <c r="K157" i="4"/>
  <c r="K156" i="4" s="1"/>
  <c r="K159" i="4"/>
  <c r="K158" i="4" s="1"/>
  <c r="K161" i="4"/>
  <c r="K160" i="4" s="1"/>
  <c r="K163" i="4"/>
  <c r="K162" i="4" s="1"/>
  <c r="K165" i="4"/>
  <c r="K164" i="4" s="1"/>
  <c r="K169" i="4"/>
  <c r="K168" i="4" s="1"/>
  <c r="K171" i="4"/>
  <c r="K170" i="4" s="1"/>
  <c r="K173" i="4"/>
  <c r="K172" i="4" s="1"/>
  <c r="K175" i="4"/>
  <c r="K174" i="4" s="1"/>
  <c r="K178" i="4"/>
  <c r="K177" i="4" s="1"/>
  <c r="K180" i="4"/>
  <c r="K179" i="4" s="1"/>
  <c r="K182" i="4"/>
  <c r="K184" i="4"/>
  <c r="K183" i="4" s="1"/>
  <c r="K186" i="4"/>
  <c r="K188" i="4"/>
  <c r="K187" i="4" s="1"/>
  <c r="K190" i="4"/>
  <c r="K192" i="4"/>
  <c r="K191" i="4" s="1"/>
  <c r="K194" i="4"/>
  <c r="K196" i="4"/>
  <c r="K195" i="4" s="1"/>
  <c r="K198" i="4"/>
  <c r="K197" i="4" s="1"/>
  <c r="K201" i="4"/>
  <c r="K200" i="4" s="1"/>
  <c r="M199" i="4" s="1"/>
  <c r="K205" i="4"/>
  <c r="K206" i="4"/>
  <c r="M204" i="4" l="1"/>
  <c r="M147" i="4"/>
  <c r="K100" i="4"/>
  <c r="M99" i="4" s="1"/>
  <c r="K193" i="4"/>
  <c r="K189" i="4"/>
  <c r="K181" i="4"/>
  <c r="K139" i="4"/>
  <c r="K131" i="4"/>
  <c r="K115" i="4"/>
  <c r="K185" i="4"/>
  <c r="K127" i="4"/>
  <c r="M176" i="4" l="1"/>
  <c r="M114" i="4"/>
  <c r="M202" i="4" s="1"/>
  <c r="M207" i="4" s="1"/>
</calcChain>
</file>

<file path=xl/sharedStrings.xml><?xml version="1.0" encoding="utf-8"?>
<sst xmlns="http://schemas.openxmlformats.org/spreadsheetml/2006/main" count="300" uniqueCount="254">
  <si>
    <t xml:space="preserve">Entende-se como Preparação/Pré-Produção a etapa em que as definições do projeto “saem do papel”, através de ações realizadas com a finalidade de tornar possível a fase de produção propriamente dita. Considera-se objeto desta etapa a preparação técnica do roteiro e das filmagens. </t>
  </si>
  <si>
    <t xml:space="preserve">Entende-se como Produção e Filmagens a etapa em que são produzidas as “matérias-primas” da obra audiovisual, quase sempre consistindo na captação de imagens e sons, incluindo as atividades de desprodução, pré-filmagens ou filmagens adicionais. Considera-se objeto desta etapa o material filmado. </t>
  </si>
  <si>
    <t xml:space="preserve">Entende-se como Pós-produção a etapa de preparação, seleção e tratamento do material captado, com vistas à finalização da obra audiovisual. Considera-se objeto desta etapa a cópia final da obra. </t>
  </si>
  <si>
    <t>Total</t>
  </si>
  <si>
    <t>Alimentação</t>
  </si>
  <si>
    <t>Elenco Principal</t>
  </si>
  <si>
    <t>Tributos e Taxas</t>
  </si>
  <si>
    <t>Fonte de Recursos</t>
  </si>
  <si>
    <t>Tamanho da Equipe Envolvida:</t>
  </si>
  <si>
    <t>Duração dos capítulos:</t>
  </si>
  <si>
    <t>Duração total:</t>
  </si>
  <si>
    <t xml:space="preserve">Suporte de Captação: </t>
  </si>
  <si>
    <t xml:space="preserve">Suporte Cópia Final: </t>
  </si>
  <si>
    <t>Veiculação Inicial:</t>
  </si>
  <si>
    <t>Quantidade de pessoas contratadas para o projeto até o momento:</t>
  </si>
  <si>
    <t>Pré-Produção</t>
  </si>
  <si>
    <t>Desenvolvimento</t>
  </si>
  <si>
    <r>
      <t>Data Início:</t>
    </r>
    <r>
      <rPr>
        <b/>
        <sz val="11"/>
        <rFont val="Arial"/>
        <family val="2"/>
      </rPr>
      <t/>
    </r>
  </si>
  <si>
    <t>Data Fim:</t>
  </si>
  <si>
    <t>Produção e Filmagens</t>
  </si>
  <si>
    <t>Pós-Produção</t>
  </si>
  <si>
    <t>Etapa Concluída:</t>
  </si>
  <si>
    <t>A) IDENTIFICAÇÃO DO PROJETO</t>
  </si>
  <si>
    <t>Formato:</t>
  </si>
  <si>
    <t>Duração Prevista:</t>
  </si>
  <si>
    <t>Capítulos:</t>
  </si>
  <si>
    <t>Artigo 1º – Lei 8.685/1993</t>
  </si>
  <si>
    <t>Artigo 1º-A – Lei 8.685/1993</t>
  </si>
  <si>
    <t>Artigo 3º-A – Lei 8.685/1993</t>
  </si>
  <si>
    <t>Inciso X. Art. 39 - MP 2228-1/2001</t>
  </si>
  <si>
    <t>Art. 41 - MP 2228-1/2001 (Funcines)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</si>
  <si>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</si>
  <si>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</si>
  <si>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</si>
  <si>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</si>
  <si>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</si>
  <si>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Comercialização/Difusão</t>
  </si>
  <si>
    <t>Semestre previsto:</t>
  </si>
  <si>
    <t xml:space="preserve">Entende-se como Comercialização/Difusão a etapa final do processo, orientada à veiculação da obra e ao cumprimento das finalidades artísticas e comerciais do projeto. Não são admitidas despesas referentes à comercialização em projetos de produção. </t>
  </si>
  <si>
    <t>Razão Social:</t>
  </si>
  <si>
    <t>N° do Registro na ANCINE:</t>
  </si>
  <si>
    <t xml:space="preserve">Sinopse (caso tenha sido alterada): </t>
  </si>
  <si>
    <t>Itens</t>
  </si>
  <si>
    <t>Descrição dos Itens</t>
  </si>
  <si>
    <t>Desenvolvimento de Projeto</t>
  </si>
  <si>
    <t>1.1</t>
  </si>
  <si>
    <t>Roteiro</t>
  </si>
  <si>
    <t>1.1.1</t>
  </si>
  <si>
    <t>1.2</t>
  </si>
  <si>
    <t>Pesquisa</t>
  </si>
  <si>
    <t>1.2.1</t>
  </si>
  <si>
    <t>2.1</t>
  </si>
  <si>
    <t>Equipe</t>
  </si>
  <si>
    <t>2.1.1</t>
  </si>
  <si>
    <t>Produtor</t>
  </si>
  <si>
    <t>mês</t>
  </si>
  <si>
    <t>2.1.2</t>
  </si>
  <si>
    <t>Diretor</t>
  </si>
  <si>
    <t>2.1.3</t>
  </si>
  <si>
    <t>Ass. Produção</t>
  </si>
  <si>
    <t>semana</t>
  </si>
  <si>
    <t>2.2</t>
  </si>
  <si>
    <t>2.2.1</t>
  </si>
  <si>
    <t>2.3</t>
  </si>
  <si>
    <t>Hospedagem</t>
  </si>
  <si>
    <t>2.3.1</t>
  </si>
  <si>
    <t>2.4</t>
  </si>
  <si>
    <t>Passagens Aéreas</t>
  </si>
  <si>
    <t>2.4.1</t>
  </si>
  <si>
    <t>2.5</t>
  </si>
  <si>
    <t>Transporte</t>
  </si>
  <si>
    <t>2.5.1</t>
  </si>
  <si>
    <t>2.6</t>
  </si>
  <si>
    <t>Despesas de Produção</t>
  </si>
  <si>
    <t>2.6.1</t>
  </si>
  <si>
    <t>Produção e Filmagem</t>
  </si>
  <si>
    <t>3.1</t>
  </si>
  <si>
    <t>3.1.1</t>
  </si>
  <si>
    <t>3.2</t>
  </si>
  <si>
    <t>3.2.1</t>
  </si>
  <si>
    <t>3.3</t>
  </si>
  <si>
    <t>Elenco Coadjuvante</t>
  </si>
  <si>
    <t>3.3.1</t>
  </si>
  <si>
    <t>3.4</t>
  </si>
  <si>
    <t>Elenco Secundário</t>
  </si>
  <si>
    <t>3.4.2</t>
  </si>
  <si>
    <t>3.5</t>
  </si>
  <si>
    <t>Figuração</t>
  </si>
  <si>
    <t>3.5.1</t>
  </si>
  <si>
    <t>3.6</t>
  </si>
  <si>
    <t>Cenografia</t>
  </si>
  <si>
    <t>3.6.1</t>
  </si>
  <si>
    <t>3.7</t>
  </si>
  <si>
    <t>Figurino</t>
  </si>
  <si>
    <t>3.7.1</t>
  </si>
  <si>
    <t>3.8</t>
  </si>
  <si>
    <t>Maquiagem</t>
  </si>
  <si>
    <t>3.8.1</t>
  </si>
  <si>
    <t>3.9</t>
  </si>
  <si>
    <t>Equipamento</t>
  </si>
  <si>
    <t>3.9.1</t>
  </si>
  <si>
    <t>3.10</t>
  </si>
  <si>
    <t>Material Sensível</t>
  </si>
  <si>
    <t>3.10.1</t>
  </si>
  <si>
    <t>3.11</t>
  </si>
  <si>
    <t>Laboratório</t>
  </si>
  <si>
    <t>3.11.1</t>
  </si>
  <si>
    <t>3.12</t>
  </si>
  <si>
    <t>3.12.1</t>
  </si>
  <si>
    <t>3.13</t>
  </si>
  <si>
    <t>3.13.1</t>
  </si>
  <si>
    <t>3.14</t>
  </si>
  <si>
    <t>Passagens Aéreas (trecho)</t>
  </si>
  <si>
    <t>3.14.1</t>
  </si>
  <si>
    <t>3.15</t>
  </si>
  <si>
    <t>Hospedagem (locais)</t>
  </si>
  <si>
    <t>3.15.1</t>
  </si>
  <si>
    <t>3.16</t>
  </si>
  <si>
    <t>3.16.1</t>
  </si>
  <si>
    <t>4.1</t>
  </si>
  <si>
    <t>4.1.1</t>
  </si>
  <si>
    <t>4.2</t>
  </si>
  <si>
    <t>Material sensível</t>
  </si>
  <si>
    <t>4.2.1</t>
  </si>
  <si>
    <t>4.3</t>
  </si>
  <si>
    <t>Laboratório de imagem</t>
  </si>
  <si>
    <t>4.3.1</t>
  </si>
  <si>
    <t>4.4</t>
  </si>
  <si>
    <t>Estúdio de som / efeitos sonoros</t>
  </si>
  <si>
    <t>4.4.2</t>
  </si>
  <si>
    <t>4.5</t>
  </si>
  <si>
    <t>Edição de imagens / som</t>
  </si>
  <si>
    <t>4.5.1</t>
  </si>
  <si>
    <t>4.6</t>
  </si>
  <si>
    <t>4.6.1</t>
  </si>
  <si>
    <t>4.7</t>
  </si>
  <si>
    <t>Efeitos de imagem / som</t>
  </si>
  <si>
    <t>4.7.1</t>
  </si>
  <si>
    <t>4.8</t>
  </si>
  <si>
    <t>Música original</t>
  </si>
  <si>
    <t>4.8.1</t>
  </si>
  <si>
    <t>4.9</t>
  </si>
  <si>
    <t>Direitos autorais de obra musical</t>
  </si>
  <si>
    <t>4.9.1</t>
  </si>
  <si>
    <t>4.10</t>
  </si>
  <si>
    <t>4.10.1</t>
  </si>
  <si>
    <t>4.11</t>
  </si>
  <si>
    <t>4.11.1</t>
  </si>
  <si>
    <t>4.12</t>
  </si>
  <si>
    <t>4.13</t>
  </si>
  <si>
    <t>Despesas Administrativas</t>
  </si>
  <si>
    <t>5.1</t>
  </si>
  <si>
    <t>Advogado</t>
  </si>
  <si>
    <t>5.1.1</t>
  </si>
  <si>
    <t>5.2</t>
  </si>
  <si>
    <t>Aluguel de base de produção</t>
  </si>
  <si>
    <t>5.2.1</t>
  </si>
  <si>
    <t>5.3</t>
  </si>
  <si>
    <t>Contador</t>
  </si>
  <si>
    <t>5.3.1</t>
  </si>
  <si>
    <t>5.4</t>
  </si>
  <si>
    <t>Controller</t>
  </si>
  <si>
    <t>5.4.1</t>
  </si>
  <si>
    <t>5.5</t>
  </si>
  <si>
    <t>Cópias e Encadernações</t>
  </si>
  <si>
    <t>5.5.1</t>
  </si>
  <si>
    <t>5.6</t>
  </si>
  <si>
    <t>Correio</t>
  </si>
  <si>
    <t>5.6.1</t>
  </si>
  <si>
    <t>5.7</t>
  </si>
  <si>
    <t>Depto Pessoal/Auxiliar Escritório</t>
  </si>
  <si>
    <t>5.7.1</t>
  </si>
  <si>
    <t>5.8</t>
  </si>
  <si>
    <t>Material de Escritório</t>
  </si>
  <si>
    <t>5.8.1</t>
  </si>
  <si>
    <t>5.9</t>
  </si>
  <si>
    <t>Mensageiro / Courrier</t>
  </si>
  <si>
    <t>5.9.1</t>
  </si>
  <si>
    <t>5.10</t>
  </si>
  <si>
    <t>Secretaria</t>
  </si>
  <si>
    <t>5.10.1</t>
  </si>
  <si>
    <t>5.11</t>
  </si>
  <si>
    <t>Telefone</t>
  </si>
  <si>
    <t>5.11.1</t>
  </si>
  <si>
    <t>6.1</t>
  </si>
  <si>
    <t>6.1.1</t>
  </si>
  <si>
    <t>Gerenciamento (até 10% do somatório dos itens 1 a 6)</t>
  </si>
  <si>
    <t>9.1</t>
  </si>
  <si>
    <t>Agenciamento (até 10% da soma do art 1º-A e Lei n. 8.313/91)</t>
  </si>
  <si>
    <t>9.2</t>
  </si>
  <si>
    <t>Colocação (até 10% do art. 1º)</t>
  </si>
  <si>
    <t>Total Geral</t>
  </si>
  <si>
    <t>qtde
unid/s</t>
  </si>
  <si>
    <t>unidade</t>
  </si>
  <si>
    <t>qtde 
item</t>
  </si>
  <si>
    <t>Valor
unitário</t>
  </si>
  <si>
    <t>Sub-Total</t>
  </si>
  <si>
    <t>Encargos Sociais</t>
  </si>
  <si>
    <t>TOTAL DE PRODUÇÃO</t>
  </si>
  <si>
    <t xml:space="preserve">Agenciamento e colocação </t>
  </si>
  <si>
    <t>N° do Registro da última alteração contratual do ato constitutivo da empresa proponente:</t>
  </si>
  <si>
    <t>Data da alteração:</t>
  </si>
  <si>
    <t>Agência do Banco do Brasil S/A preferencial (nome e número)</t>
  </si>
  <si>
    <t>Descrever as ações executadas / a serem realizadas, conforme cronograma de produção:</t>
  </si>
  <si>
    <t>Tipologia da obra:</t>
  </si>
  <si>
    <t xml:space="preserve">Linha/ano de contemplação no FSA, se houver: </t>
  </si>
  <si>
    <t>Valores Solicitados</t>
  </si>
  <si>
    <r>
      <t xml:space="preserve">Valores Captados, se houver
</t>
    </r>
    <r>
      <rPr>
        <sz val="14"/>
        <rFont val="Arial"/>
        <family val="2"/>
      </rPr>
      <t>(fontes de financiamento já viabilizadas, como editais, contratos particulares, recursos próprios, coproduções, etc., mesmo as parcelas ainda não recebidas)</t>
    </r>
  </si>
  <si>
    <t xml:space="preserve">Artigo 25 – Lei 8.313/1991 </t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</si>
  <si>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</si>
  <si>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</si>
  <si>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</si>
  <si>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</si>
  <si>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</si>
  <si>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>Letreiros/ créditos</t>
  </si>
  <si>
    <t>Animação</t>
  </si>
  <si>
    <t>Observações:</t>
  </si>
  <si>
    <t>2. Ao elaborar o orçamento, favor atentar para a relação das despesas sujeitas à glosa listadas na Seção IV da IN no 124 da ANCINE; despesas genéricas devem ser evitadas.</t>
  </si>
  <si>
    <t>1. Todos os itens apresentados deverão estar detalhados, a exemplo do item 2.1 - Equipe; a planilha abaixo é apenas um modelo: novos itens podem ser adicionados desde que sejam aderentes ao escopo do projeto.</t>
  </si>
  <si>
    <t>CNPJ:</t>
  </si>
  <si>
    <t>B) OUTROS PROJETOS RELATIVOS À MESMA OBRA APROVADOS/EM APROVAÇÃO</t>
  </si>
  <si>
    <t>Projeto de desenvolvimento:</t>
  </si>
  <si>
    <t>Salic/Sanfom:</t>
  </si>
  <si>
    <t>Projeto de distribuição:</t>
  </si>
  <si>
    <t>Fomento direto*:</t>
  </si>
  <si>
    <t>*FSA, Edital de Coprodução, PAR, PAQ, entre outros.</t>
  </si>
  <si>
    <t>C) IDENTIFICAÇÃO DO PROPONENTE</t>
  </si>
  <si>
    <t>D) EMPRESAS COPRODUTORAS OU COEXECUTORAS NACIONAIS OU INTERNACIONAIS:</t>
  </si>
  <si>
    <t>Artigo 3º - Lei 8.685/1993</t>
  </si>
  <si>
    <t xml:space="preserve">Artigo 18 – Lei 8.313/1991 </t>
  </si>
  <si>
    <t>PAR ANCINE (ano):</t>
  </si>
  <si>
    <t>PAQ ANCINE (ano):</t>
  </si>
  <si>
    <t>Leis Municipais:</t>
  </si>
  <si>
    <t>Leis Estaduais: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</si>
  <si>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</si>
  <si>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</si>
  <si>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</si>
  <si>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</si>
  <si>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>E) FONTES DE FINANCIAMENTO DO PROJETO</t>
  </si>
  <si>
    <t>Acessibilidade</t>
  </si>
  <si>
    <t>4.12.1</t>
  </si>
  <si>
    <t>4.13.1</t>
  </si>
  <si>
    <t>4.14</t>
  </si>
  <si>
    <t>4.14.1</t>
  </si>
  <si>
    <t>Data início:</t>
  </si>
  <si>
    <r>
      <t>Data Fim:</t>
    </r>
    <r>
      <rPr>
        <b/>
        <sz val="11"/>
        <rFont val="Arial"/>
        <family val="2"/>
      </rPr>
      <t/>
    </r>
  </si>
  <si>
    <t>F) CRONOGRAMA DE PRODUÇÃO E EXECUÇÃO FÍSICA DO PROJETO</t>
  </si>
  <si>
    <t>G) EXECUÇÃO ORÇAMENTÁRIA E DE DESENHO DE PRODUÇÃO</t>
  </si>
  <si>
    <t>Utiliza Formato?</t>
  </si>
  <si>
    <t>1.3</t>
  </si>
  <si>
    <r>
      <rPr>
        <b/>
        <sz val="14"/>
        <rFont val="Arial"/>
        <family val="2"/>
      </rPr>
      <t>Promoção</t>
    </r>
    <r>
      <rPr>
        <sz val="12"/>
        <rFont val="Arial"/>
        <family val="2"/>
      </rPr>
      <t xml:space="preserve"> (até 5% do orçamento de produção ou R$ 125 mil, o que for menor)</t>
    </r>
  </si>
  <si>
    <t>Declaro, em atendimento aos Arts. 46 (§ 1º, inciso V) e 87 (parágrafo único) da Instrução Normativa nº 125, de 22 de dezembro de 2015, fazer constar da obra os serviços de acessibilidade obrigatórios (legendagem descritiva, libras e audiodescrição), de forma que seja possível a visualização da mesma com e sem cada um dos serviços de acessibilidade com o devido sincronismo.</t>
  </si>
  <si>
    <t>PROJETOS DE PRODUÇÃO DE OBRA DE ANIMAÇÃO
ORÇAMENTO DETALHADO</t>
  </si>
  <si>
    <t>H) DECLARAÇÕES OBRIGATÓRIAS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</si>
</sst>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292">
    <xf numFmtId="0" fontId="0" fillId="0" borderId="0" xfId="0"/>
    <xf numFmtId="0" fontId="5" fillId="0" borderId="0" xfId="1" applyFont="1" applyAlignment="1">
      <alignment horizontal="center" vertical="center"/>
    </xf>
    <xf numFmtId="0" fontId="5" fillId="0" borderId="0" xfId="0" applyFont="1" applyAlignment="1"/>
    <xf numFmtId="0" fontId="6" fillId="0" borderId="0" xfId="1" applyFont="1"/>
    <xf numFmtId="165" fontId="6" fillId="0" borderId="0" xfId="1" applyNumberFormat="1" applyFont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/>
    <xf numFmtId="0" fontId="6" fillId="2" borderId="0" xfId="1" applyFont="1" applyFill="1" applyBorder="1" applyAlignment="1"/>
    <xf numFmtId="0" fontId="6" fillId="2" borderId="0" xfId="1" applyFont="1" applyFill="1" applyAlignment="1"/>
    <xf numFmtId="0" fontId="6" fillId="2" borderId="0" xfId="1" applyFont="1" applyFill="1"/>
    <xf numFmtId="0" fontId="6" fillId="2" borderId="0" xfId="1" applyFont="1" applyFill="1" applyBorder="1" applyAlignment="1">
      <alignment vertical="center"/>
    </xf>
    <xf numFmtId="0" fontId="6" fillId="0" borderId="0" xfId="1" applyFont="1" applyAlignment="1"/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5" fillId="0" borderId="0" xfId="1" applyFont="1"/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0" applyFont="1"/>
    <xf numFmtId="0" fontId="5" fillId="2" borderId="16" xfId="1" applyFont="1" applyFill="1" applyBorder="1" applyAlignment="1">
      <alignment vertical="center" wrapText="1"/>
    </xf>
    <xf numFmtId="0" fontId="5" fillId="2" borderId="26" xfId="1" applyFont="1" applyFill="1" applyBorder="1" applyAlignment="1"/>
    <xf numFmtId="0" fontId="5" fillId="2" borderId="18" xfId="1" applyFont="1" applyFill="1" applyBorder="1" applyAlignment="1">
      <alignment horizontal="right" vertical="center" wrapText="1"/>
    </xf>
    <xf numFmtId="14" fontId="6" fillId="4" borderId="18" xfId="1" applyNumberFormat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vertical="center" wrapText="1"/>
    </xf>
    <xf numFmtId="0" fontId="5" fillId="2" borderId="29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2" fontId="6" fillId="2" borderId="0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11" fillId="2" borderId="26" xfId="1" applyFont="1" applyFill="1" applyBorder="1" applyAlignment="1"/>
    <xf numFmtId="0" fontId="9" fillId="4" borderId="18" xfId="1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horizontal="left" vertical="center"/>
    </xf>
    <xf numFmtId="0" fontId="6" fillId="7" borderId="5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0" borderId="0" xfId="1" applyFont="1" applyAlignment="1"/>
    <xf numFmtId="49" fontId="6" fillId="4" borderId="1" xfId="0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right" vertical="center" wrapText="1"/>
    </xf>
    <xf numFmtId="49" fontId="6" fillId="4" borderId="18" xfId="1" applyNumberFormat="1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10" fillId="5" borderId="4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0" fontId="10" fillId="5" borderId="31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left" vertical="center"/>
    </xf>
    <xf numFmtId="4" fontId="5" fillId="6" borderId="6" xfId="0" applyNumberFormat="1" applyFont="1" applyFill="1" applyBorder="1" applyAlignment="1">
      <alignment horizontal="right" vertical="center"/>
    </xf>
    <xf numFmtId="4" fontId="5" fillId="6" borderId="36" xfId="0" applyNumberFormat="1" applyFont="1" applyFill="1" applyBorder="1" applyAlignment="1">
      <alignment horizontal="right" vertical="center"/>
    </xf>
    <xf numFmtId="4" fontId="5" fillId="6" borderId="6" xfId="0" applyNumberFormat="1" applyFont="1" applyFill="1" applyBorder="1" applyAlignment="1">
      <alignment horizontal="right" vertical="center"/>
    </xf>
    <xf numFmtId="4" fontId="5" fillId="6" borderId="36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right" vertical="center"/>
    </xf>
    <xf numFmtId="4" fontId="5" fillId="6" borderId="36" xfId="0" applyNumberFormat="1" applyFont="1" applyFill="1" applyBorder="1" applyAlignment="1">
      <alignment horizontal="right" vertical="center"/>
    </xf>
    <xf numFmtId="166" fontId="5" fillId="7" borderId="20" xfId="0" applyNumberFormat="1" applyFont="1" applyFill="1" applyBorder="1" applyAlignment="1">
      <alignment horizontal="right" vertical="center"/>
    </xf>
    <xf numFmtId="166" fontId="5" fillId="7" borderId="52" xfId="0" applyNumberFormat="1" applyFont="1" applyFill="1" applyBorder="1" applyAlignment="1">
      <alignment horizontal="right" vertical="center"/>
    </xf>
    <xf numFmtId="4" fontId="5" fillId="4" borderId="6" xfId="0" applyNumberFormat="1" applyFont="1" applyFill="1" applyBorder="1" applyAlignment="1">
      <alignment horizontal="right" vertical="center"/>
    </xf>
    <xf numFmtId="4" fontId="5" fillId="4" borderId="36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right" vertical="center"/>
    </xf>
    <xf numFmtId="4" fontId="5" fillId="4" borderId="43" xfId="0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/>
    </xf>
    <xf numFmtId="0" fontId="5" fillId="6" borderId="36" xfId="0" applyFont="1" applyFill="1" applyBorder="1" applyAlignment="1">
      <alignment horizontal="right" vertical="center"/>
    </xf>
    <xf numFmtId="166" fontId="5" fillId="4" borderId="20" xfId="0" applyNumberFormat="1" applyFont="1" applyFill="1" applyBorder="1" applyAlignment="1">
      <alignment horizontal="right" vertical="center"/>
    </xf>
    <xf numFmtId="166" fontId="5" fillId="4" borderId="52" xfId="0" applyNumberFormat="1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right" vertical="center"/>
    </xf>
    <xf numFmtId="4" fontId="6" fillId="4" borderId="7" xfId="0" applyNumberFormat="1" applyFont="1" applyFill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" xfId="0" applyFont="1" applyBorder="1" applyAlignment="1"/>
    <xf numFmtId="0" fontId="16" fillId="4" borderId="47" xfId="1" applyFont="1" applyFill="1" applyBorder="1" applyAlignment="1">
      <alignment vertical="top" wrapText="1"/>
    </xf>
    <xf numFmtId="0" fontId="17" fillId="0" borderId="48" xfId="0" applyFont="1" applyBorder="1" applyAlignment="1">
      <alignment wrapText="1"/>
    </xf>
    <xf numFmtId="0" fontId="17" fillId="0" borderId="49" xfId="0" applyFont="1" applyBorder="1" applyAlignment="1"/>
    <xf numFmtId="4" fontId="5" fillId="5" borderId="19" xfId="0" applyNumberFormat="1" applyFont="1" applyFill="1" applyBorder="1" applyAlignment="1">
      <alignment horizontal="center" vertical="center"/>
    </xf>
    <xf numFmtId="4" fontId="5" fillId="5" borderId="53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right" vertical="center" wrapText="1"/>
    </xf>
    <xf numFmtId="0" fontId="5" fillId="2" borderId="3" xfId="1" applyFont="1" applyFill="1" applyBorder="1" applyAlignment="1">
      <alignment horizontal="right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5" borderId="31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6" fillId="4" borderId="6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3" xfId="1" applyNumberFormat="1" applyFont="1" applyFill="1" applyBorder="1" applyAlignment="1">
      <alignment horizontal="left" vertical="center"/>
    </xf>
    <xf numFmtId="49" fontId="6" fillId="4" borderId="35" xfId="1" applyNumberFormat="1" applyFont="1" applyFill="1" applyBorder="1" applyAlignment="1">
      <alignment horizontal="left" vertical="center"/>
    </xf>
    <xf numFmtId="14" fontId="6" fillId="4" borderId="22" xfId="1" applyNumberFormat="1" applyFont="1" applyFill="1" applyBorder="1" applyAlignment="1">
      <alignment horizontal="left" vertical="center" wrapText="1"/>
    </xf>
    <xf numFmtId="14" fontId="6" fillId="4" borderId="21" xfId="1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6" xfId="0" applyBorder="1" applyAlignment="1">
      <alignment vertical="center"/>
    </xf>
    <xf numFmtId="49" fontId="6" fillId="4" borderId="11" xfId="0" applyNumberFormat="1" applyFont="1" applyFill="1" applyBorder="1" applyAlignment="1">
      <alignment vertical="center"/>
    </xf>
    <xf numFmtId="49" fontId="0" fillId="4" borderId="25" xfId="0" applyNumberFormat="1" applyFill="1" applyBorder="1" applyAlignment="1">
      <alignment vertical="center"/>
    </xf>
    <xf numFmtId="49" fontId="0" fillId="4" borderId="37" xfId="0" applyNumberFormat="1" applyFill="1" applyBorder="1" applyAlignment="1">
      <alignment vertical="center"/>
    </xf>
    <xf numFmtId="0" fontId="6" fillId="0" borderId="30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vertical="center"/>
    </xf>
    <xf numFmtId="4" fontId="6" fillId="4" borderId="1" xfId="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6" fillId="0" borderId="12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0" fontId="6" fillId="4" borderId="41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49" fontId="6" fillId="4" borderId="33" xfId="1" applyNumberFormat="1" applyFont="1" applyFill="1" applyBorder="1" applyAlignment="1">
      <alignment horizontal="left" vertical="center"/>
    </xf>
    <xf numFmtId="49" fontId="6" fillId="4" borderId="34" xfId="1" applyNumberFormat="1" applyFont="1" applyFill="1" applyBorder="1" applyAlignment="1">
      <alignment horizontal="left" vertical="center"/>
    </xf>
    <xf numFmtId="49" fontId="6" fillId="4" borderId="41" xfId="1" applyNumberFormat="1" applyFont="1" applyFill="1" applyBorder="1" applyAlignment="1">
      <alignment horizontal="left" vertical="center"/>
    </xf>
    <xf numFmtId="49" fontId="6" fillId="4" borderId="8" xfId="1" applyNumberFormat="1" applyFont="1" applyFill="1" applyBorder="1" applyAlignment="1">
      <alignment horizontal="left" vertical="center"/>
    </xf>
    <xf numFmtId="0" fontId="12" fillId="2" borderId="27" xfId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vertical="center"/>
    </xf>
    <xf numFmtId="4" fontId="6" fillId="4" borderId="22" xfId="0" applyNumberFormat="1" applyFont="1" applyFill="1" applyBorder="1" applyAlignment="1">
      <alignment vertical="center"/>
    </xf>
    <xf numFmtId="0" fontId="6" fillId="0" borderId="21" xfId="0" applyFont="1" applyBorder="1" applyAlignment="1">
      <alignment vertical="center"/>
    </xf>
    <xf numFmtId="4" fontId="6" fillId="7" borderId="20" xfId="0" applyNumberFormat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4" fontId="6" fillId="5" borderId="19" xfId="0" applyNumberFormat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4" fontId="6" fillId="6" borderId="6" xfId="0" applyNumberFormat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4" fontId="6" fillId="6" borderId="19" xfId="0" applyNumberFormat="1" applyFont="1" applyFill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4" fontId="5" fillId="5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4" borderId="10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36" xfId="0" applyBorder="1" applyAlignment="1"/>
    <xf numFmtId="49" fontId="0" fillId="4" borderId="25" xfId="0" applyNumberFormat="1" applyFill="1" applyBorder="1" applyAlignment="1"/>
    <xf numFmtId="49" fontId="0" fillId="4" borderId="37" xfId="0" applyNumberFormat="1" applyFill="1" applyBorder="1" applyAlignment="1"/>
    <xf numFmtId="4" fontId="6" fillId="6" borderId="4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4" fontId="6" fillId="4" borderId="22" xfId="0" applyNumberFormat="1" applyFont="1" applyFill="1" applyBorder="1" applyAlignment="1">
      <alignment horizontal="right" vertical="center"/>
    </xf>
    <xf numFmtId="4" fontId="6" fillId="4" borderId="21" xfId="0" applyNumberFormat="1" applyFont="1" applyFill="1" applyBorder="1" applyAlignment="1">
      <alignment horizontal="right" vertical="center"/>
    </xf>
    <xf numFmtId="4" fontId="6" fillId="4" borderId="22" xfId="0" applyNumberFormat="1" applyFont="1" applyFill="1" applyBorder="1" applyAlignment="1">
      <alignment horizontal="center" vertical="center"/>
    </xf>
    <xf numFmtId="4" fontId="6" fillId="4" borderId="21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1" fillId="2" borderId="26" xfId="1" applyFont="1" applyFill="1" applyBorder="1" applyAlignment="1"/>
    <xf numFmtId="0" fontId="11" fillId="2" borderId="38" xfId="1" applyFont="1" applyFill="1" applyBorder="1" applyAlignment="1"/>
    <xf numFmtId="0" fontId="5" fillId="3" borderId="31" xfId="1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2" borderId="30" xfId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6" fillId="4" borderId="42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3" xfId="0" applyBorder="1" applyAlignment="1">
      <alignment vertical="center"/>
    </xf>
    <xf numFmtId="0" fontId="12" fillId="0" borderId="3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5" fillId="2" borderId="29" xfId="1" applyFont="1" applyFill="1" applyBorder="1" applyAlignment="1">
      <alignment horizontal="right" vertical="center" wrapText="1"/>
    </xf>
    <xf numFmtId="0" fontId="6" fillId="0" borderId="2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2" borderId="0" xfId="1" applyFont="1" applyFill="1" applyBorder="1" applyAlignment="1">
      <alignment horizontal="left"/>
    </xf>
    <xf numFmtId="49" fontId="5" fillId="4" borderId="2" xfId="1" applyNumberFormat="1" applyFont="1" applyFill="1" applyBorder="1" applyAlignment="1">
      <alignment horizontal="left" vertical="center" wrapText="1"/>
    </xf>
    <xf numFmtId="49" fontId="5" fillId="4" borderId="8" xfId="1" applyNumberFormat="1" applyFont="1" applyFill="1" applyBorder="1" applyAlignment="1">
      <alignment horizontal="left" vertical="center" wrapText="1"/>
    </xf>
    <xf numFmtId="49" fontId="5" fillId="4" borderId="3" xfId="1" applyNumberFormat="1" applyFont="1" applyFill="1" applyBorder="1" applyAlignment="1">
      <alignment horizontal="left" vertical="center" wrapText="1"/>
    </xf>
    <xf numFmtId="0" fontId="6" fillId="4" borderId="33" xfId="1" applyFont="1" applyFill="1" applyBorder="1" applyAlignment="1" applyProtection="1">
      <alignment horizontal="left" vertical="center"/>
      <protection locked="0"/>
    </xf>
    <xf numFmtId="0" fontId="6" fillId="4" borderId="34" xfId="1" applyFont="1" applyFill="1" applyBorder="1" applyAlignment="1" applyProtection="1">
      <alignment horizontal="left"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>
      <alignment horizontal="left" vertical="center"/>
    </xf>
    <xf numFmtId="49" fontId="6" fillId="0" borderId="40" xfId="0" applyNumberFormat="1" applyFont="1" applyBorder="1" applyAlignment="1">
      <alignment horizontal="left" vertical="center"/>
    </xf>
    <xf numFmtId="49" fontId="6" fillId="4" borderId="8" xfId="1" applyNumberFormat="1" applyFont="1" applyFill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>
      <alignment horizontal="left" vertical="center"/>
    </xf>
    <xf numFmtId="0" fontId="6" fillId="4" borderId="41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/>
    <xf numFmtId="0" fontId="6" fillId="0" borderId="3" xfId="0" applyFont="1" applyBorder="1" applyAlignment="1"/>
    <xf numFmtId="0" fontId="6" fillId="4" borderId="2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0" fontId="6" fillId="0" borderId="40" xfId="0" applyFont="1" applyBorder="1" applyAlignment="1"/>
    <xf numFmtId="0" fontId="6" fillId="4" borderId="8" xfId="1" applyFont="1" applyFill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vertical="center"/>
    </xf>
    <xf numFmtId="49" fontId="6" fillId="4" borderId="41" xfId="1" applyNumberFormat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166" fontId="5" fillId="3" borderId="24" xfId="5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39" xfId="0" applyBorder="1" applyAlignment="1"/>
    <xf numFmtId="0" fontId="5" fillId="3" borderId="14" xfId="1" applyFont="1" applyFill="1" applyBorder="1" applyAlignment="1">
      <alignment horizontal="center" vertical="center"/>
    </xf>
    <xf numFmtId="0" fontId="6" fillId="0" borderId="24" xfId="0" applyFont="1" applyBorder="1" applyAlignment="1"/>
    <xf numFmtId="2" fontId="6" fillId="2" borderId="29" xfId="1" applyNumberFormat="1" applyFont="1" applyFill="1" applyBorder="1" applyAlignment="1">
      <alignment horizontal="left" vertical="top" wrapText="1"/>
    </xf>
    <xf numFmtId="0" fontId="5" fillId="5" borderId="32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44" xfId="1" applyFont="1" applyFill="1" applyBorder="1" applyAlignment="1">
      <alignment horizontal="center" vertical="center"/>
    </xf>
    <xf numFmtId="0" fontId="6" fillId="0" borderId="45" xfId="0" applyFont="1" applyBorder="1" applyAlignment="1"/>
    <xf numFmtId="0" fontId="5" fillId="3" borderId="45" xfId="1" applyFont="1" applyFill="1" applyBorder="1" applyAlignment="1">
      <alignment horizontal="center" vertical="center"/>
    </xf>
    <xf numFmtId="0" fontId="5" fillId="3" borderId="45" xfId="1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0" fillId="0" borderId="46" xfId="0" applyBorder="1" applyAlignment="1"/>
    <xf numFmtId="0" fontId="5" fillId="2" borderId="29" xfId="1" applyFont="1" applyFill="1" applyBorder="1" applyAlignment="1">
      <alignment horizontal="left" vertical="center"/>
    </xf>
    <xf numFmtId="49" fontId="5" fillId="4" borderId="22" xfId="1" applyNumberFormat="1" applyFont="1" applyFill="1" applyBorder="1" applyAlignment="1">
      <alignment horizontal="left" vertical="center" wrapText="1"/>
    </xf>
    <xf numFmtId="49" fontId="5" fillId="4" borderId="29" xfId="1" applyNumberFormat="1" applyFont="1" applyFill="1" applyBorder="1" applyAlignment="1">
      <alignment horizontal="left" vertical="center" wrapText="1"/>
    </xf>
    <xf numFmtId="49" fontId="5" fillId="4" borderId="21" xfId="1" applyNumberFormat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5" fillId="0" borderId="29" xfId="1" applyFont="1" applyBorder="1" applyAlignment="1">
      <alignment horizontal="left"/>
    </xf>
    <xf numFmtId="49" fontId="6" fillId="4" borderId="40" xfId="1" applyNumberFormat="1" applyFont="1" applyFill="1" applyBorder="1" applyAlignment="1" applyProtection="1">
      <alignment horizontal="left" vertical="center"/>
      <protection locked="0"/>
    </xf>
    <xf numFmtId="49" fontId="0" fillId="4" borderId="8" xfId="0" applyNumberFormat="1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left" vertical="center"/>
    </xf>
    <xf numFmtId="49" fontId="6" fillId="4" borderId="8" xfId="0" applyNumberFormat="1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/>
    </xf>
    <xf numFmtId="0" fontId="5" fillId="2" borderId="29" xfId="1" applyFont="1" applyFill="1" applyBorder="1" applyAlignment="1">
      <alignment horizontal="left" wrapText="1"/>
    </xf>
    <xf numFmtId="0" fontId="6" fillId="4" borderId="33" xfId="1" applyFont="1" applyFill="1" applyBorder="1" applyAlignment="1">
      <alignment horizontal="left" vertical="center"/>
    </xf>
    <xf numFmtId="0" fontId="6" fillId="4" borderId="34" xfId="1" applyFont="1" applyFill="1" applyBorder="1" applyAlignment="1">
      <alignment horizontal="left" vertical="center"/>
    </xf>
    <xf numFmtId="49" fontId="6" fillId="4" borderId="40" xfId="1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1" fillId="2" borderId="26" xfId="1" applyFont="1" applyFill="1" applyBorder="1" applyAlignment="1">
      <alignment horizontal="left"/>
    </xf>
    <xf numFmtId="0" fontId="11" fillId="2" borderId="38" xfId="1" applyFont="1" applyFill="1" applyBorder="1" applyAlignment="1">
      <alignment horizontal="left"/>
    </xf>
    <xf numFmtId="0" fontId="18" fillId="2" borderId="50" xfId="1" applyFont="1" applyFill="1" applyBorder="1" applyAlignment="1">
      <alignment horizontal="right" vertical="center"/>
    </xf>
    <xf numFmtId="0" fontId="15" fillId="0" borderId="21" xfId="0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0" fillId="7" borderId="17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9" fillId="4" borderId="22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19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0" fillId="7" borderId="20" xfId="0" applyFont="1" applyFill="1" applyBorder="1" applyAlignment="1">
      <alignment vertical="center" wrapText="1"/>
    </xf>
    <xf numFmtId="0" fontId="0" fillId="7" borderId="17" xfId="0" applyFill="1" applyBorder="1" applyAlignment="1">
      <alignment vertical="center" wrapText="1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L215"/>
  <sheetViews>
    <sheetView showGridLines="0" tabSelected="1" view="pageBreakPreview" zoomScale="60" zoomScaleNormal="70" workbookViewId="0">
      <selection activeCell="A6" sqref="A6:G6"/>
    </sheetView>
  </sheetViews>
  <sheetFormatPr defaultRowHeight="20.25" x14ac:dyDescent="0.3"/>
  <cols>
    <col min="1" max="1" width="6.28515625" style="28" customWidth="1"/>
    <col min="2" max="2" width="19.5703125" style="16" customWidth="1"/>
    <col min="3" max="3" width="24" style="16" customWidth="1"/>
    <col min="4" max="4" width="18.42578125" style="16" customWidth="1"/>
    <col min="5" max="5" width="11.5703125" style="16" customWidth="1"/>
    <col min="6" max="6" width="4.140625" style="16" customWidth="1"/>
    <col min="7" max="7" width="22.140625" style="4" customWidth="1"/>
    <col min="8" max="8" width="20.28515625" style="4" customWidth="1"/>
    <col min="9" max="9" width="2.140625" style="4" customWidth="1"/>
    <col min="10" max="10" width="24.5703125" style="3" customWidth="1"/>
    <col min="11" max="11" width="18" style="3" customWidth="1"/>
    <col min="12" max="12" width="2.140625" style="3" customWidth="1"/>
    <col min="13" max="13" width="13.5703125" style="3" customWidth="1"/>
    <col min="14" max="14" width="19.7109375" style="4" customWidth="1"/>
    <col min="15" max="16384" width="9.140625" style="3"/>
  </cols>
  <sheetData>
    <row r="1" spans="1:1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65.25" customHeight="1" x14ac:dyDescent="0.3">
      <c r="A2" s="230" t="s">
        <v>252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5"/>
    </row>
    <row r="3" spans="1:16" ht="14.25" customHeight="1" x14ac:dyDescent="0.3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5"/>
    </row>
    <row r="4" spans="1:16" ht="34.5" customHeight="1" x14ac:dyDescent="0.3">
      <c r="A4" s="197" t="s">
        <v>22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6" ht="25.5" customHeight="1" x14ac:dyDescent="0.3">
      <c r="A5" s="6" t="s">
        <v>34</v>
      </c>
      <c r="B5" s="7"/>
      <c r="C5" s="8"/>
      <c r="D5" s="8"/>
      <c r="E5" s="9"/>
      <c r="F5" s="9"/>
      <c r="H5" s="244" t="s">
        <v>205</v>
      </c>
      <c r="I5" s="244"/>
      <c r="J5" s="244"/>
      <c r="K5" s="244"/>
      <c r="L5" s="244"/>
      <c r="M5" s="244"/>
      <c r="N5" s="244"/>
    </row>
    <row r="6" spans="1:16" ht="25.5" customHeight="1" x14ac:dyDescent="0.3">
      <c r="A6" s="203"/>
      <c r="B6" s="206"/>
      <c r="C6" s="206"/>
      <c r="D6" s="206"/>
      <c r="E6" s="206"/>
      <c r="F6" s="206"/>
      <c r="G6" s="245"/>
      <c r="H6" s="246"/>
      <c r="I6" s="246"/>
      <c r="J6" s="246"/>
      <c r="K6" s="246"/>
      <c r="L6" s="246"/>
      <c r="M6" s="246"/>
      <c r="N6" s="247"/>
    </row>
    <row r="7" spans="1:16" ht="25.5" customHeight="1" x14ac:dyDescent="0.3">
      <c r="A7" s="6" t="s">
        <v>204</v>
      </c>
      <c r="B7" s="3"/>
      <c r="C7" s="10"/>
      <c r="D7" s="10"/>
      <c r="E7" s="10"/>
      <c r="F7" s="10"/>
      <c r="H7" s="6" t="s">
        <v>23</v>
      </c>
      <c r="I7" s="10"/>
      <c r="K7" s="6" t="s">
        <v>24</v>
      </c>
      <c r="L7" s="10"/>
      <c r="M7" s="9"/>
      <c r="N7" s="10"/>
    </row>
    <row r="8" spans="1:16" ht="25.5" customHeight="1" x14ac:dyDescent="0.3">
      <c r="A8" s="208" t="s">
        <v>215</v>
      </c>
      <c r="B8" s="214"/>
      <c r="C8" s="214"/>
      <c r="D8" s="214"/>
      <c r="E8" s="214"/>
      <c r="F8" s="212"/>
      <c r="G8" s="215"/>
      <c r="H8" s="208" t="s">
        <v>32</v>
      </c>
      <c r="I8" s="209"/>
      <c r="J8" s="213"/>
      <c r="K8" s="206"/>
      <c r="L8" s="204"/>
      <c r="M8" s="204"/>
      <c r="N8" s="207"/>
    </row>
    <row r="9" spans="1:16" ht="25.5" customHeight="1" x14ac:dyDescent="0.3">
      <c r="A9" s="6" t="s">
        <v>25</v>
      </c>
      <c r="B9" s="3"/>
      <c r="C9" s="10"/>
      <c r="D9" s="6" t="s">
        <v>9</v>
      </c>
      <c r="E9" s="10"/>
      <c r="F9" s="9"/>
      <c r="H9" s="6" t="s">
        <v>10</v>
      </c>
      <c r="K9" s="6" t="s">
        <v>33</v>
      </c>
      <c r="L9" s="10"/>
      <c r="M9" s="9"/>
      <c r="N9" s="9"/>
    </row>
    <row r="10" spans="1:16" ht="25.5" customHeight="1" x14ac:dyDescent="0.3">
      <c r="A10" s="203"/>
      <c r="B10" s="204"/>
      <c r="C10" s="205"/>
      <c r="D10" s="216"/>
      <c r="E10" s="206"/>
      <c r="F10" s="204"/>
      <c r="G10" s="205"/>
      <c r="H10" s="216"/>
      <c r="I10" s="206"/>
      <c r="J10" s="204"/>
      <c r="K10" s="208" t="s">
        <v>32</v>
      </c>
      <c r="L10" s="209"/>
      <c r="M10" s="209"/>
      <c r="N10" s="210"/>
    </row>
    <row r="11" spans="1:16" ht="25.5" customHeight="1" x14ac:dyDescent="0.3">
      <c r="A11" s="6" t="s">
        <v>11</v>
      </c>
      <c r="B11" s="3"/>
      <c r="C11" s="10"/>
      <c r="D11" s="6" t="s">
        <v>12</v>
      </c>
      <c r="E11" s="3"/>
      <c r="F11" s="10"/>
      <c r="H11" s="6" t="s">
        <v>13</v>
      </c>
      <c r="I11" s="3"/>
      <c r="J11" s="10"/>
      <c r="K11" s="6" t="s">
        <v>248</v>
      </c>
      <c r="M11" s="10"/>
      <c r="N11" s="10"/>
    </row>
    <row r="12" spans="1:16" ht="25.5" customHeight="1" x14ac:dyDescent="0.3">
      <c r="A12" s="201" t="s">
        <v>32</v>
      </c>
      <c r="B12" s="202"/>
      <c r="C12" s="202"/>
      <c r="D12" s="208" t="s">
        <v>32</v>
      </c>
      <c r="E12" s="214"/>
      <c r="F12" s="214"/>
      <c r="G12" s="215"/>
      <c r="H12" s="208" t="s">
        <v>32</v>
      </c>
      <c r="I12" s="217"/>
      <c r="J12" s="218"/>
      <c r="K12" s="211" t="s">
        <v>32</v>
      </c>
      <c r="L12" s="212"/>
      <c r="M12" s="212"/>
      <c r="N12" s="184"/>
    </row>
    <row r="13" spans="1:16" s="11" customFormat="1" ht="25.5" customHeight="1" x14ac:dyDescent="0.3">
      <c r="A13" s="6" t="s">
        <v>41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"/>
      <c r="P13" s="3"/>
    </row>
    <row r="14" spans="1:16" ht="39.950000000000003" customHeight="1" x14ac:dyDescent="0.3">
      <c r="A14" s="198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</row>
    <row r="15" spans="1:16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6" s="11" customFormat="1" ht="27.75" customHeight="1" x14ac:dyDescent="0.3">
      <c r="A16" s="37" t="s">
        <v>220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6" ht="29.25" customHeight="1" x14ac:dyDescent="0.3">
      <c r="A17" s="197" t="s">
        <v>221</v>
      </c>
      <c r="B17" s="197"/>
      <c r="C17" s="197"/>
      <c r="D17" s="250" t="s">
        <v>222</v>
      </c>
      <c r="E17" s="250"/>
      <c r="F17" s="250" t="s">
        <v>223</v>
      </c>
      <c r="G17" s="250"/>
      <c r="H17" s="250"/>
      <c r="I17" s="197" t="s">
        <v>222</v>
      </c>
      <c r="J17" s="197"/>
      <c r="K17" s="251" t="s">
        <v>224</v>
      </c>
      <c r="L17" s="251"/>
      <c r="M17" s="251"/>
      <c r="N17" s="251"/>
    </row>
    <row r="18" spans="1:16" ht="29.25" customHeight="1" x14ac:dyDescent="0.3">
      <c r="A18" s="252" t="s">
        <v>32</v>
      </c>
      <c r="B18" s="253"/>
      <c r="C18" s="253"/>
      <c r="D18" s="143"/>
      <c r="E18" s="254"/>
      <c r="F18" s="138" t="s">
        <v>32</v>
      </c>
      <c r="G18" s="139"/>
      <c r="H18" s="140"/>
      <c r="I18" s="141"/>
      <c r="J18" s="142"/>
      <c r="K18" s="143"/>
      <c r="L18" s="144"/>
      <c r="M18" s="144"/>
      <c r="N18" s="116"/>
    </row>
    <row r="19" spans="1:16" ht="21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45" t="s">
        <v>225</v>
      </c>
      <c r="K19" s="145"/>
      <c r="L19" s="145"/>
      <c r="M19" s="145"/>
      <c r="N19" s="145"/>
    </row>
    <row r="20" spans="1:16" s="11" customFormat="1" ht="25.5" customHeight="1" x14ac:dyDescent="0.3">
      <c r="A20" s="6" t="s">
        <v>226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"/>
      <c r="P20" s="3"/>
    </row>
    <row r="21" spans="1:16" s="11" customFormat="1" ht="25.5" customHeight="1" x14ac:dyDescent="0.3">
      <c r="A21" s="6" t="s">
        <v>39</v>
      </c>
      <c r="B21" s="7"/>
      <c r="C21" s="8"/>
      <c r="D21" s="8"/>
      <c r="E21" s="9"/>
      <c r="F21" s="9"/>
      <c r="G21" s="4"/>
      <c r="H21" s="40" t="s">
        <v>219</v>
      </c>
      <c r="I21" s="10"/>
      <c r="J21" s="3"/>
      <c r="K21" s="6" t="s">
        <v>40</v>
      </c>
      <c r="L21" s="10"/>
      <c r="M21" s="9"/>
      <c r="N21" s="3"/>
      <c r="O21" s="3"/>
      <c r="P21" s="3"/>
    </row>
    <row r="22" spans="1:16" s="11" customFormat="1" ht="25.5" customHeight="1" x14ac:dyDescent="0.3">
      <c r="A22" s="203"/>
      <c r="B22" s="206"/>
      <c r="C22" s="206"/>
      <c r="D22" s="206"/>
      <c r="E22" s="206"/>
      <c r="F22" s="204"/>
      <c r="G22" s="205"/>
      <c r="H22" s="216"/>
      <c r="I22" s="206"/>
      <c r="J22" s="245"/>
      <c r="K22" s="248"/>
      <c r="L22" s="248"/>
      <c r="M22" s="248"/>
      <c r="N22" s="249"/>
      <c r="O22" s="3"/>
      <c r="P22" s="3"/>
    </row>
    <row r="23" spans="1:16" s="11" customFormat="1" ht="45.75" customHeight="1" x14ac:dyDescent="0.3">
      <c r="A23" s="242" t="s">
        <v>200</v>
      </c>
      <c r="B23" s="243"/>
      <c r="C23" s="243"/>
      <c r="D23" s="243"/>
      <c r="E23" s="243"/>
      <c r="F23" s="243"/>
      <c r="G23" s="243"/>
      <c r="H23" s="6" t="s">
        <v>201</v>
      </c>
      <c r="I23" s="10"/>
      <c r="J23" s="3"/>
      <c r="K23" s="6"/>
      <c r="L23" s="10"/>
      <c r="M23" s="9"/>
      <c r="N23" s="3"/>
      <c r="O23" s="3"/>
      <c r="P23" s="3"/>
    </row>
    <row r="24" spans="1:16" s="11" customFormat="1" ht="25.5" customHeight="1" x14ac:dyDescent="0.3">
      <c r="A24" s="203"/>
      <c r="B24" s="206"/>
      <c r="C24" s="206"/>
      <c r="D24" s="206"/>
      <c r="E24" s="206"/>
      <c r="F24" s="204"/>
      <c r="G24" s="205"/>
      <c r="H24" s="208"/>
      <c r="I24" s="209"/>
      <c r="J24" s="209"/>
      <c r="K24" s="209"/>
      <c r="L24" s="209"/>
      <c r="M24" s="209"/>
      <c r="N24" s="210"/>
      <c r="O24" s="3"/>
      <c r="P24" s="3"/>
    </row>
    <row r="25" spans="1:16" ht="25.5" customHeight="1" x14ac:dyDescent="0.3">
      <c r="A25" s="6" t="s">
        <v>202</v>
      </c>
      <c r="B25" s="7"/>
      <c r="C25" s="8"/>
      <c r="D25" s="8"/>
      <c r="E25" s="9"/>
      <c r="F25" s="9"/>
      <c r="H25" s="6"/>
      <c r="I25" s="10"/>
      <c r="K25" s="6"/>
      <c r="L25" s="10"/>
      <c r="M25" s="9"/>
      <c r="N25" s="3"/>
    </row>
    <row r="26" spans="1:16" ht="25.5" customHeight="1" x14ac:dyDescent="0.3">
      <c r="A26" s="203"/>
      <c r="B26" s="206"/>
      <c r="C26" s="206"/>
      <c r="D26" s="206"/>
      <c r="E26" s="206"/>
      <c r="F26" s="204"/>
      <c r="G26" s="204"/>
      <c r="H26" s="204"/>
      <c r="I26" s="204"/>
      <c r="J26" s="204"/>
      <c r="K26" s="204"/>
      <c r="L26" s="204"/>
      <c r="M26" s="204"/>
      <c r="N26" s="207"/>
    </row>
    <row r="27" spans="1:16" ht="30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6" x14ac:dyDescent="0.3">
      <c r="A28" s="238" t="s">
        <v>227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</row>
    <row r="29" spans="1:16" ht="39.950000000000003" customHeight="1" x14ac:dyDescent="0.3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1"/>
    </row>
    <row r="30" spans="1:16" ht="30" customHeight="1" x14ac:dyDescent="0.3">
      <c r="A30" s="1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9"/>
    </row>
    <row r="31" spans="1:16" ht="21" thickBot="1" x14ac:dyDescent="0.35">
      <c r="A31" s="114" t="s">
        <v>238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6" ht="126" customHeight="1" x14ac:dyDescent="0.3">
      <c r="A32" s="3"/>
      <c r="B32" s="3"/>
      <c r="C32" s="232" t="s">
        <v>7</v>
      </c>
      <c r="D32" s="233"/>
      <c r="E32" s="233"/>
      <c r="F32" s="234" t="s">
        <v>206</v>
      </c>
      <c r="G32" s="234"/>
      <c r="H32" s="234"/>
      <c r="I32" s="235" t="s">
        <v>207</v>
      </c>
      <c r="J32" s="236"/>
      <c r="K32" s="237"/>
      <c r="N32" s="3"/>
    </row>
    <row r="33" spans="1:14" ht="27.95" customHeight="1" x14ac:dyDescent="0.3">
      <c r="A33" s="3"/>
      <c r="B33" s="3"/>
      <c r="C33" s="92" t="s">
        <v>26</v>
      </c>
      <c r="D33" s="93"/>
      <c r="E33" s="93"/>
      <c r="F33" s="130"/>
      <c r="G33" s="130"/>
      <c r="H33" s="130"/>
      <c r="I33" s="131"/>
      <c r="J33" s="132"/>
      <c r="K33" s="133"/>
      <c r="N33" s="3"/>
    </row>
    <row r="34" spans="1:14" ht="27.95" customHeight="1" x14ac:dyDescent="0.3">
      <c r="A34" s="3"/>
      <c r="B34" s="3"/>
      <c r="C34" s="92" t="s">
        <v>27</v>
      </c>
      <c r="D34" s="93"/>
      <c r="E34" s="93"/>
      <c r="F34" s="130"/>
      <c r="G34" s="130"/>
      <c r="H34" s="130"/>
      <c r="I34" s="131"/>
      <c r="J34" s="132"/>
      <c r="K34" s="133"/>
      <c r="N34" s="3"/>
    </row>
    <row r="35" spans="1:14" ht="27.95" customHeight="1" x14ac:dyDescent="0.3">
      <c r="A35" s="3"/>
      <c r="B35" s="3"/>
      <c r="C35" s="92" t="s">
        <v>228</v>
      </c>
      <c r="D35" s="93"/>
      <c r="E35" s="93"/>
      <c r="F35" s="130"/>
      <c r="G35" s="130"/>
      <c r="H35" s="130"/>
      <c r="I35" s="131"/>
      <c r="J35" s="132"/>
      <c r="K35" s="133"/>
      <c r="N35" s="3"/>
    </row>
    <row r="36" spans="1:14" ht="27.95" customHeight="1" x14ac:dyDescent="0.3">
      <c r="A36" s="3"/>
      <c r="B36" s="3"/>
      <c r="C36" s="92" t="s">
        <v>28</v>
      </c>
      <c r="D36" s="93"/>
      <c r="E36" s="93"/>
      <c r="F36" s="130"/>
      <c r="G36" s="130"/>
      <c r="H36" s="130"/>
      <c r="I36" s="131"/>
      <c r="J36" s="132"/>
      <c r="K36" s="133"/>
      <c r="N36" s="3"/>
    </row>
    <row r="37" spans="1:14" ht="27.95" customHeight="1" x14ac:dyDescent="0.3">
      <c r="A37" s="3"/>
      <c r="B37" s="3"/>
      <c r="C37" s="92" t="s">
        <v>229</v>
      </c>
      <c r="D37" s="93"/>
      <c r="E37" s="93"/>
      <c r="F37" s="131"/>
      <c r="G37" s="131"/>
      <c r="H37" s="131"/>
      <c r="I37" s="131"/>
      <c r="J37" s="132"/>
      <c r="K37" s="133"/>
      <c r="N37" s="3"/>
    </row>
    <row r="38" spans="1:14" ht="27.95" customHeight="1" x14ac:dyDescent="0.3">
      <c r="A38" s="3"/>
      <c r="B38" s="3"/>
      <c r="C38" s="92" t="s">
        <v>208</v>
      </c>
      <c r="D38" s="93"/>
      <c r="E38" s="93"/>
      <c r="F38" s="131"/>
      <c r="G38" s="131"/>
      <c r="H38" s="131"/>
      <c r="I38" s="131"/>
      <c r="J38" s="132"/>
      <c r="K38" s="133"/>
      <c r="N38" s="3"/>
    </row>
    <row r="39" spans="1:14" ht="26.25" customHeight="1" x14ac:dyDescent="0.3">
      <c r="A39" s="3"/>
      <c r="B39" s="3"/>
      <c r="C39" s="134" t="s">
        <v>29</v>
      </c>
      <c r="D39" s="135"/>
      <c r="E39" s="135"/>
      <c r="F39" s="131"/>
      <c r="G39" s="131"/>
      <c r="H39" s="131"/>
      <c r="I39" s="131"/>
      <c r="J39" s="132"/>
      <c r="K39" s="133"/>
      <c r="N39" s="3"/>
    </row>
    <row r="40" spans="1:14" ht="26.25" customHeight="1" x14ac:dyDescent="0.3">
      <c r="A40" s="3"/>
      <c r="B40" s="3"/>
      <c r="C40" s="134" t="s">
        <v>30</v>
      </c>
      <c r="D40" s="135"/>
      <c r="E40" s="135"/>
      <c r="F40" s="130"/>
      <c r="G40" s="130"/>
      <c r="H40" s="130"/>
      <c r="I40" s="131"/>
      <c r="J40" s="132"/>
      <c r="K40" s="133"/>
      <c r="N40" s="3"/>
    </row>
    <row r="41" spans="1:14" ht="27.95" customHeight="1" x14ac:dyDescent="0.3">
      <c r="A41" s="3"/>
      <c r="B41" s="3"/>
      <c r="C41" s="126" t="s">
        <v>230</v>
      </c>
      <c r="D41" s="127"/>
      <c r="E41" s="41"/>
      <c r="F41" s="131"/>
      <c r="G41" s="131"/>
      <c r="H41" s="131"/>
      <c r="I41" s="131"/>
      <c r="J41" s="132"/>
      <c r="K41" s="133"/>
      <c r="N41" s="3"/>
    </row>
    <row r="42" spans="1:14" ht="27.95" customHeight="1" x14ac:dyDescent="0.3">
      <c r="A42" s="3"/>
      <c r="B42" s="3"/>
      <c r="C42" s="126" t="s">
        <v>231</v>
      </c>
      <c r="D42" s="127"/>
      <c r="E42" s="41"/>
      <c r="F42" s="131"/>
      <c r="G42" s="131"/>
      <c r="H42" s="131"/>
      <c r="I42" s="131"/>
      <c r="J42" s="132"/>
      <c r="K42" s="133"/>
      <c r="N42" s="3"/>
    </row>
    <row r="43" spans="1:14" ht="27.95" customHeight="1" x14ac:dyDescent="0.3">
      <c r="A43" s="3"/>
      <c r="B43" s="3"/>
      <c r="C43" s="38" t="s">
        <v>209</v>
      </c>
      <c r="D43" s="128"/>
      <c r="E43" s="129"/>
      <c r="F43" s="131"/>
      <c r="G43" s="131"/>
      <c r="H43" s="131"/>
      <c r="I43" s="131"/>
      <c r="J43" s="132"/>
      <c r="K43" s="133"/>
      <c r="N43" s="3"/>
    </row>
    <row r="44" spans="1:14" ht="27.95" customHeight="1" x14ac:dyDescent="0.3">
      <c r="A44" s="3"/>
      <c r="B44" s="3"/>
      <c r="C44" s="38" t="s">
        <v>209</v>
      </c>
      <c r="D44" s="128"/>
      <c r="E44" s="129"/>
      <c r="F44" s="131"/>
      <c r="G44" s="131"/>
      <c r="H44" s="131"/>
      <c r="I44" s="131"/>
      <c r="J44" s="132"/>
      <c r="K44" s="133"/>
      <c r="N44" s="3"/>
    </row>
    <row r="45" spans="1:14" ht="27.95" customHeight="1" x14ac:dyDescent="0.3">
      <c r="A45" s="3"/>
      <c r="B45" s="3"/>
      <c r="C45" s="38" t="s">
        <v>209</v>
      </c>
      <c r="D45" s="128"/>
      <c r="E45" s="129"/>
      <c r="F45" s="131"/>
      <c r="G45" s="131"/>
      <c r="H45" s="131"/>
      <c r="I45" s="131"/>
      <c r="J45" s="132"/>
      <c r="K45" s="133"/>
      <c r="N45" s="3"/>
    </row>
    <row r="46" spans="1:14" ht="27.95" customHeight="1" x14ac:dyDescent="0.3">
      <c r="A46" s="3"/>
      <c r="B46" s="3"/>
      <c r="C46" s="38" t="s">
        <v>232</v>
      </c>
      <c r="D46" s="128"/>
      <c r="E46" s="129"/>
      <c r="F46" s="131"/>
      <c r="G46" s="131"/>
      <c r="H46" s="131"/>
      <c r="I46" s="131"/>
      <c r="J46" s="132"/>
      <c r="K46" s="133"/>
      <c r="N46" s="3"/>
    </row>
    <row r="47" spans="1:14" ht="27.95" customHeight="1" x14ac:dyDescent="0.3">
      <c r="A47" s="3"/>
      <c r="B47" s="3"/>
      <c r="C47" s="38" t="s">
        <v>233</v>
      </c>
      <c r="D47" s="128"/>
      <c r="E47" s="129"/>
      <c r="F47" s="131"/>
      <c r="G47" s="131"/>
      <c r="H47" s="131"/>
      <c r="I47" s="131"/>
      <c r="J47" s="132"/>
      <c r="K47" s="133"/>
      <c r="N47" s="3"/>
    </row>
    <row r="48" spans="1:14" ht="37.5" customHeight="1" x14ac:dyDescent="0.3">
      <c r="A48" s="3"/>
      <c r="B48" s="3"/>
      <c r="C48" s="42" t="s">
        <v>234</v>
      </c>
      <c r="D48" s="128"/>
      <c r="E48" s="129"/>
      <c r="F48" s="131"/>
      <c r="G48" s="131"/>
      <c r="H48" s="131"/>
      <c r="I48" s="131"/>
      <c r="J48" s="132"/>
      <c r="K48" s="133"/>
      <c r="N48" s="3"/>
    </row>
    <row r="49" spans="1:14" ht="37.5" customHeight="1" x14ac:dyDescent="0.3">
      <c r="A49" s="3"/>
      <c r="B49" s="3"/>
      <c r="C49" s="42" t="s">
        <v>235</v>
      </c>
      <c r="D49" s="128"/>
      <c r="E49" s="129"/>
      <c r="F49" s="131"/>
      <c r="G49" s="131"/>
      <c r="H49" s="131"/>
      <c r="I49" s="131"/>
      <c r="J49" s="132"/>
      <c r="K49" s="133"/>
      <c r="N49" s="3"/>
    </row>
    <row r="50" spans="1:14" ht="37.5" customHeight="1" x14ac:dyDescent="0.3">
      <c r="A50" s="3"/>
      <c r="B50" s="3"/>
      <c r="C50" s="42" t="s">
        <v>236</v>
      </c>
      <c r="D50" s="128"/>
      <c r="E50" s="129"/>
      <c r="F50" s="131"/>
      <c r="G50" s="131"/>
      <c r="H50" s="131"/>
      <c r="I50" s="131"/>
      <c r="J50" s="132"/>
      <c r="K50" s="133"/>
      <c r="N50" s="3"/>
    </row>
    <row r="51" spans="1:14" ht="27.95" customHeight="1" x14ac:dyDescent="0.3">
      <c r="A51" s="3"/>
      <c r="B51" s="3"/>
      <c r="C51" s="38" t="s">
        <v>31</v>
      </c>
      <c r="D51" s="128"/>
      <c r="E51" s="129"/>
      <c r="F51" s="131"/>
      <c r="G51" s="131"/>
      <c r="H51" s="131"/>
      <c r="I51" s="131"/>
      <c r="J51" s="132"/>
      <c r="K51" s="133"/>
      <c r="N51" s="3"/>
    </row>
    <row r="52" spans="1:14" ht="27.95" customHeight="1" x14ac:dyDescent="0.3">
      <c r="A52" s="3"/>
      <c r="B52" s="3"/>
      <c r="C52" s="38" t="s">
        <v>31</v>
      </c>
      <c r="D52" s="128"/>
      <c r="E52" s="129"/>
      <c r="F52" s="131"/>
      <c r="G52" s="131"/>
      <c r="H52" s="131"/>
      <c r="I52" s="131"/>
      <c r="J52" s="132"/>
      <c r="K52" s="133"/>
      <c r="N52" s="3"/>
    </row>
    <row r="53" spans="1:14" ht="27.95" customHeight="1" x14ac:dyDescent="0.3">
      <c r="A53" s="3"/>
      <c r="B53" s="3"/>
      <c r="C53" s="38" t="s">
        <v>31</v>
      </c>
      <c r="D53" s="128"/>
      <c r="E53" s="129"/>
      <c r="F53" s="131"/>
      <c r="G53" s="131"/>
      <c r="H53" s="131"/>
      <c r="I53" s="131"/>
      <c r="J53" s="132"/>
      <c r="K53" s="133"/>
      <c r="N53" s="3"/>
    </row>
    <row r="54" spans="1:14" ht="27.95" customHeight="1" x14ac:dyDescent="0.3">
      <c r="A54" s="3"/>
      <c r="B54" s="3"/>
      <c r="C54" s="92" t="s">
        <v>210</v>
      </c>
      <c r="D54" s="93"/>
      <c r="E54" s="93"/>
      <c r="F54" s="130"/>
      <c r="G54" s="130"/>
      <c r="H54" s="130"/>
      <c r="I54" s="131"/>
      <c r="J54" s="132"/>
      <c r="K54" s="133"/>
      <c r="N54" s="3"/>
    </row>
    <row r="55" spans="1:14" ht="27.95" customHeight="1" thickBot="1" x14ac:dyDescent="0.35">
      <c r="A55" s="3"/>
      <c r="B55" s="3"/>
      <c r="C55" s="222" t="s">
        <v>3</v>
      </c>
      <c r="D55" s="223"/>
      <c r="E55" s="223"/>
      <c r="F55" s="219">
        <f>SUM(F33:I54)</f>
        <v>0</v>
      </c>
      <c r="G55" s="219"/>
      <c r="H55" s="219"/>
      <c r="I55" s="219">
        <f>SUM(I33:K54)</f>
        <v>0</v>
      </c>
      <c r="J55" s="220"/>
      <c r="K55" s="221"/>
      <c r="N55" s="3"/>
    </row>
    <row r="56" spans="1:14" s="14" customFormat="1" ht="72.75" customHeight="1" thickBot="1" x14ac:dyDescent="0.35">
      <c r="C56" s="94" t="s">
        <v>237</v>
      </c>
      <c r="D56" s="95"/>
      <c r="E56" s="95"/>
      <c r="F56" s="95"/>
      <c r="G56" s="95"/>
      <c r="H56" s="95"/>
      <c r="I56" s="95"/>
      <c r="J56" s="95"/>
      <c r="K56" s="96"/>
      <c r="M56" s="3"/>
    </row>
    <row r="57" spans="1:14" ht="18.7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s="11" customFormat="1" ht="31.5" customHeight="1" x14ac:dyDescent="0.3">
      <c r="A58" s="197" t="s">
        <v>246</v>
      </c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</row>
    <row r="59" spans="1:14" ht="23.25" customHeight="1" x14ac:dyDescent="0.3">
      <c r="A59" s="15" t="s">
        <v>14</v>
      </c>
      <c r="C59" s="15"/>
      <c r="D59" s="15"/>
      <c r="F59" s="3"/>
      <c r="G59" s="3"/>
      <c r="H59" s="115"/>
      <c r="I59" s="116"/>
      <c r="J59" s="15"/>
      <c r="K59" s="15"/>
      <c r="L59" s="15"/>
      <c r="M59" s="15"/>
      <c r="N59" s="15"/>
    </row>
    <row r="60" spans="1:14" ht="9.75" customHeight="1" thickBo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25.5" customHeight="1" x14ac:dyDescent="0.3">
      <c r="A61" s="180" t="s">
        <v>16</v>
      </c>
      <c r="B61" s="181"/>
      <c r="C61" s="181"/>
      <c r="D61" s="181"/>
      <c r="E61" s="181"/>
      <c r="F61" s="181"/>
      <c r="G61" s="181"/>
      <c r="H61" s="182"/>
      <c r="I61" s="18"/>
      <c r="J61" s="29" t="s">
        <v>8</v>
      </c>
      <c r="K61" s="29"/>
      <c r="L61" s="29"/>
      <c r="M61" s="259" t="s">
        <v>213</v>
      </c>
      <c r="N61" s="260"/>
    </row>
    <row r="62" spans="1:14" ht="25.5" customHeight="1" x14ac:dyDescent="0.3">
      <c r="A62" s="261" t="s">
        <v>21</v>
      </c>
      <c r="B62" s="262"/>
      <c r="C62" s="30" t="s">
        <v>32</v>
      </c>
      <c r="D62" s="20" t="s">
        <v>17</v>
      </c>
      <c r="E62" s="118"/>
      <c r="F62" s="119"/>
      <c r="G62" s="20" t="s">
        <v>18</v>
      </c>
      <c r="H62" s="21"/>
      <c r="I62" s="22"/>
      <c r="J62" s="115"/>
      <c r="K62" s="116"/>
      <c r="L62" s="23"/>
      <c r="M62" s="115"/>
      <c r="N62" s="117"/>
    </row>
    <row r="63" spans="1:14" s="17" customFormat="1" ht="55.5" customHeight="1" x14ac:dyDescent="0.3">
      <c r="A63" s="191" t="s">
        <v>35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3"/>
    </row>
    <row r="64" spans="1:14" s="17" customFormat="1" ht="30.75" customHeight="1" x14ac:dyDescent="0.3">
      <c r="A64" s="120" t="s">
        <v>203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2"/>
    </row>
    <row r="65" spans="1:14" s="17" customFormat="1" ht="99.95" customHeight="1" thickBot="1" x14ac:dyDescent="0.3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5"/>
    </row>
    <row r="66" spans="1:14" ht="25.5" customHeight="1" x14ac:dyDescent="0.3">
      <c r="A66" s="180" t="s">
        <v>15</v>
      </c>
      <c r="B66" s="181"/>
      <c r="C66" s="181"/>
      <c r="D66" s="181"/>
      <c r="E66" s="181"/>
      <c r="F66" s="181"/>
      <c r="G66" s="181"/>
      <c r="H66" s="182"/>
      <c r="I66" s="18"/>
      <c r="J66" s="29" t="s">
        <v>8</v>
      </c>
      <c r="K66" s="29"/>
      <c r="L66" s="29"/>
      <c r="M66" s="178" t="s">
        <v>213</v>
      </c>
      <c r="N66" s="179"/>
    </row>
    <row r="67" spans="1:14" ht="25.5" customHeight="1" x14ac:dyDescent="0.3">
      <c r="A67" s="261" t="s">
        <v>21</v>
      </c>
      <c r="B67" s="262"/>
      <c r="C67" s="30" t="s">
        <v>32</v>
      </c>
      <c r="D67" s="20" t="s">
        <v>17</v>
      </c>
      <c r="E67" s="118"/>
      <c r="F67" s="119"/>
      <c r="G67" s="20" t="s">
        <v>18</v>
      </c>
      <c r="H67" s="21"/>
      <c r="I67" s="22"/>
      <c r="J67" s="115"/>
      <c r="K67" s="116"/>
      <c r="L67" s="23"/>
      <c r="M67" s="115"/>
      <c r="N67" s="117"/>
    </row>
    <row r="68" spans="1:14" s="17" customFormat="1" ht="42.75" customHeight="1" x14ac:dyDescent="0.3">
      <c r="A68" s="191" t="s">
        <v>0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3"/>
    </row>
    <row r="69" spans="1:14" s="17" customFormat="1" ht="21.75" customHeight="1" x14ac:dyDescent="0.3">
      <c r="A69" s="188" t="s">
        <v>203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90"/>
    </row>
    <row r="70" spans="1:14" s="17" customFormat="1" ht="99.95" customHeight="1" thickBot="1" x14ac:dyDescent="0.35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5"/>
    </row>
    <row r="71" spans="1:14" ht="25.5" customHeight="1" x14ac:dyDescent="0.3">
      <c r="A71" s="180" t="s">
        <v>19</v>
      </c>
      <c r="B71" s="181"/>
      <c r="C71" s="181"/>
      <c r="D71" s="181"/>
      <c r="E71" s="181"/>
      <c r="F71" s="181"/>
      <c r="G71" s="181"/>
      <c r="H71" s="182"/>
      <c r="I71" s="18"/>
      <c r="J71" s="29" t="s">
        <v>8</v>
      </c>
      <c r="K71" s="29"/>
      <c r="L71" s="29"/>
      <c r="M71" s="178" t="s">
        <v>213</v>
      </c>
      <c r="N71" s="179"/>
    </row>
    <row r="72" spans="1:14" ht="25.5" customHeight="1" x14ac:dyDescent="0.3">
      <c r="A72" s="261" t="s">
        <v>21</v>
      </c>
      <c r="B72" s="262"/>
      <c r="C72" s="30" t="s">
        <v>32</v>
      </c>
      <c r="D72" s="20" t="s">
        <v>17</v>
      </c>
      <c r="E72" s="118"/>
      <c r="F72" s="119"/>
      <c r="G72" s="20" t="s">
        <v>18</v>
      </c>
      <c r="H72" s="21"/>
      <c r="I72" s="22"/>
      <c r="J72" s="115"/>
      <c r="K72" s="116"/>
      <c r="L72" s="23"/>
      <c r="M72" s="115"/>
      <c r="N72" s="117"/>
    </row>
    <row r="73" spans="1:14" s="17" customFormat="1" ht="40.5" customHeight="1" x14ac:dyDescent="0.3">
      <c r="A73" s="191" t="s">
        <v>1</v>
      </c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3"/>
    </row>
    <row r="74" spans="1:14" s="17" customFormat="1" ht="29.25" customHeight="1" x14ac:dyDescent="0.3">
      <c r="A74" s="120" t="s">
        <v>203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2"/>
    </row>
    <row r="75" spans="1:14" s="17" customFormat="1" ht="99.95" customHeight="1" thickBot="1" x14ac:dyDescent="0.35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ht="25.5" customHeight="1" x14ac:dyDescent="0.3">
      <c r="A76" s="180" t="s">
        <v>20</v>
      </c>
      <c r="B76" s="181"/>
      <c r="C76" s="181"/>
      <c r="D76" s="181"/>
      <c r="E76" s="181"/>
      <c r="F76" s="181"/>
      <c r="G76" s="181"/>
      <c r="H76" s="182"/>
      <c r="I76" s="18"/>
      <c r="J76" s="29" t="s">
        <v>8</v>
      </c>
      <c r="K76" s="19"/>
      <c r="L76" s="19"/>
      <c r="M76" s="178" t="s">
        <v>213</v>
      </c>
      <c r="N76" s="179"/>
    </row>
    <row r="77" spans="1:14" ht="25.5" customHeight="1" x14ac:dyDescent="0.3">
      <c r="A77" s="183" t="s">
        <v>244</v>
      </c>
      <c r="B77" s="184"/>
      <c r="C77" s="30"/>
      <c r="D77" s="99" t="s">
        <v>245</v>
      </c>
      <c r="E77" s="100"/>
      <c r="F77" s="101"/>
      <c r="G77" s="102"/>
      <c r="H77" s="103"/>
      <c r="I77" s="22"/>
      <c r="J77" s="115"/>
      <c r="K77" s="116"/>
      <c r="L77" s="23"/>
      <c r="M77" s="115"/>
      <c r="N77" s="117"/>
    </row>
    <row r="78" spans="1:14" s="17" customFormat="1" ht="38.25" customHeight="1" x14ac:dyDescent="0.3">
      <c r="A78" s="185" t="s">
        <v>2</v>
      </c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7"/>
    </row>
    <row r="79" spans="1:14" s="17" customFormat="1" ht="20.25" customHeight="1" x14ac:dyDescent="0.3">
      <c r="A79" s="188" t="s">
        <v>203</v>
      </c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0"/>
    </row>
    <row r="80" spans="1:14" s="17" customFormat="1" ht="99.95" customHeight="1" thickBot="1" x14ac:dyDescent="0.35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5"/>
    </row>
    <row r="81" spans="1:14" ht="25.5" customHeight="1" x14ac:dyDescent="0.3">
      <c r="A81" s="180" t="s">
        <v>36</v>
      </c>
      <c r="B81" s="181"/>
      <c r="C81" s="181"/>
      <c r="D81" s="181"/>
      <c r="E81" s="181"/>
      <c r="F81" s="181"/>
      <c r="G81" s="181"/>
      <c r="H81" s="182"/>
      <c r="I81" s="18"/>
      <c r="J81" s="29" t="s">
        <v>8</v>
      </c>
      <c r="K81" s="29"/>
      <c r="L81" s="29"/>
      <c r="M81" s="178" t="s">
        <v>213</v>
      </c>
      <c r="N81" s="179"/>
    </row>
    <row r="82" spans="1:14" ht="25.5" customHeight="1" x14ac:dyDescent="0.3">
      <c r="A82" s="104"/>
      <c r="B82" s="105"/>
      <c r="C82" s="105"/>
      <c r="D82" s="194" t="s">
        <v>37</v>
      </c>
      <c r="E82" s="195"/>
      <c r="F82" s="195"/>
      <c r="G82" s="196"/>
      <c r="H82" s="43"/>
      <c r="I82" s="22"/>
      <c r="J82" s="115"/>
      <c r="K82" s="116"/>
      <c r="L82" s="23"/>
      <c r="M82" s="115"/>
      <c r="N82" s="117"/>
    </row>
    <row r="83" spans="1:14" s="17" customFormat="1" ht="42.75" customHeight="1" x14ac:dyDescent="0.3">
      <c r="A83" s="191" t="s">
        <v>38</v>
      </c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3"/>
    </row>
    <row r="84" spans="1:14" s="17" customFormat="1" ht="20.25" customHeight="1" x14ac:dyDescent="0.3">
      <c r="A84" s="160" t="s">
        <v>203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</row>
    <row r="85" spans="1:14" s="17" customFormat="1" ht="99.95" customHeight="1" thickBot="1" x14ac:dyDescent="0.35">
      <c r="A85" s="12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4"/>
    </row>
    <row r="86" spans="1:14" ht="30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ht="21.75" customHeight="1" x14ac:dyDescent="0.3">
      <c r="A87" s="114" t="s">
        <v>247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</row>
    <row r="88" spans="1:14" ht="21.75" customHeight="1" x14ac:dyDescent="0.3">
      <c r="A88" s="36" t="s">
        <v>216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 spans="1:14" ht="38.25" customHeight="1" x14ac:dyDescent="0.3">
      <c r="A89" s="106" t="s">
        <v>218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4" ht="37.5" customHeight="1" thickBot="1" x14ac:dyDescent="0.35">
      <c r="A90" s="106" t="s">
        <v>217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</row>
    <row r="91" spans="1:14" s="17" customFormat="1" ht="44.25" customHeight="1" x14ac:dyDescent="0.3">
      <c r="A91" s="108" t="s">
        <v>42</v>
      </c>
      <c r="B91" s="109"/>
      <c r="C91" s="272" t="s">
        <v>43</v>
      </c>
      <c r="D91" s="273"/>
      <c r="E91" s="39" t="s">
        <v>192</v>
      </c>
      <c r="F91" s="173" t="s">
        <v>193</v>
      </c>
      <c r="G91" s="174"/>
      <c r="H91" s="33" t="s">
        <v>194</v>
      </c>
      <c r="I91" s="228" t="s">
        <v>195</v>
      </c>
      <c r="J91" s="229"/>
      <c r="K91" s="97" t="s">
        <v>196</v>
      </c>
      <c r="L91" s="152"/>
      <c r="M91" s="97" t="s">
        <v>3</v>
      </c>
      <c r="N91" s="98"/>
    </row>
    <row r="92" spans="1:14" s="17" customFormat="1" x14ac:dyDescent="0.3">
      <c r="A92" s="49">
        <v>1</v>
      </c>
      <c r="B92" s="50"/>
      <c r="C92" s="274" t="s">
        <v>44</v>
      </c>
      <c r="D92" s="275"/>
      <c r="E92" s="44"/>
      <c r="F92" s="175"/>
      <c r="G92" s="176"/>
      <c r="H92" s="44"/>
      <c r="I92" s="110"/>
      <c r="J92" s="111"/>
      <c r="K92" s="158"/>
      <c r="L92" s="159"/>
      <c r="M92" s="75">
        <f>SUM(K93:L98)/2</f>
        <v>0</v>
      </c>
      <c r="N92" s="76"/>
    </row>
    <row r="93" spans="1:14" s="17" customFormat="1" x14ac:dyDescent="0.3">
      <c r="A93" s="51" t="s">
        <v>45</v>
      </c>
      <c r="B93" s="52"/>
      <c r="C93" s="83" t="s">
        <v>46</v>
      </c>
      <c r="D93" s="276"/>
      <c r="E93" s="45"/>
      <c r="F93" s="87"/>
      <c r="G93" s="177"/>
      <c r="H93" s="45"/>
      <c r="I93" s="112"/>
      <c r="J93" s="113"/>
      <c r="K93" s="137">
        <f>SUM(K94)</f>
        <v>0</v>
      </c>
      <c r="L93" s="136"/>
      <c r="M93" s="71"/>
      <c r="N93" s="72"/>
    </row>
    <row r="94" spans="1:14" s="17" customFormat="1" x14ac:dyDescent="0.3">
      <c r="A94" s="51"/>
      <c r="B94" s="52" t="s">
        <v>47</v>
      </c>
      <c r="C94" s="277"/>
      <c r="D94" s="278"/>
      <c r="E94" s="45"/>
      <c r="F94" s="87"/>
      <c r="G94" s="177"/>
      <c r="H94" s="45"/>
      <c r="I94" s="112"/>
      <c r="J94" s="113"/>
      <c r="K94" s="112">
        <f>SUM(E94*H94*I94)</f>
        <v>0</v>
      </c>
      <c r="L94" s="136"/>
      <c r="M94" s="71"/>
      <c r="N94" s="72"/>
    </row>
    <row r="95" spans="1:14" s="17" customFormat="1" x14ac:dyDescent="0.3">
      <c r="A95" s="51" t="s">
        <v>48</v>
      </c>
      <c r="B95" s="52"/>
      <c r="C95" s="83" t="s">
        <v>49</v>
      </c>
      <c r="D95" s="276"/>
      <c r="E95" s="45"/>
      <c r="F95" s="87"/>
      <c r="G95" s="177"/>
      <c r="H95" s="45"/>
      <c r="I95" s="112"/>
      <c r="J95" s="113"/>
      <c r="K95" s="137">
        <f>SUM(K96)</f>
        <v>0</v>
      </c>
      <c r="L95" s="136"/>
      <c r="M95" s="71"/>
      <c r="N95" s="72"/>
    </row>
    <row r="96" spans="1:14" s="17" customFormat="1" x14ac:dyDescent="0.3">
      <c r="A96" s="51"/>
      <c r="B96" s="52" t="s">
        <v>50</v>
      </c>
      <c r="C96" s="279"/>
      <c r="D96" s="186"/>
      <c r="E96" s="45"/>
      <c r="F96" s="87"/>
      <c r="G96" s="177"/>
      <c r="H96" s="45"/>
      <c r="I96" s="112"/>
      <c r="J96" s="113"/>
      <c r="K96" s="112">
        <f>SUM(E96*H96*I96)</f>
        <v>0</v>
      </c>
      <c r="L96" s="136"/>
      <c r="M96" s="71"/>
      <c r="N96" s="72"/>
    </row>
    <row r="97" spans="1:14" s="17" customFormat="1" ht="35.25" customHeight="1" x14ac:dyDescent="0.3">
      <c r="A97" s="51" t="s">
        <v>249</v>
      </c>
      <c r="B97" s="52"/>
      <c r="C97" s="85" t="s">
        <v>250</v>
      </c>
      <c r="D97" s="86"/>
      <c r="E97" s="45"/>
      <c r="F97" s="87"/>
      <c r="G97" s="88"/>
      <c r="H97" s="45"/>
      <c r="I97" s="171"/>
      <c r="J97" s="172"/>
      <c r="K97" s="75">
        <f>K98</f>
        <v>0</v>
      </c>
      <c r="L97" s="91"/>
      <c r="M97" s="65"/>
      <c r="N97" s="66"/>
    </row>
    <row r="98" spans="1:14" s="17" customFormat="1" x14ac:dyDescent="0.3">
      <c r="A98" s="53"/>
      <c r="B98" s="54"/>
      <c r="C98" s="68"/>
      <c r="D98" s="69"/>
      <c r="E98" s="46"/>
      <c r="F98" s="67"/>
      <c r="G98" s="70"/>
      <c r="H98" s="46"/>
      <c r="I98" s="169"/>
      <c r="J98" s="170"/>
      <c r="K98" s="167">
        <f>I98*H98*E98</f>
        <v>0</v>
      </c>
      <c r="L98" s="168"/>
      <c r="M98" s="65"/>
      <c r="N98" s="66"/>
    </row>
    <row r="99" spans="1:14" s="17" customFormat="1" x14ac:dyDescent="0.3">
      <c r="A99" s="55">
        <v>2</v>
      </c>
      <c r="B99" s="56"/>
      <c r="C99" s="280" t="s">
        <v>15</v>
      </c>
      <c r="D99" s="281"/>
      <c r="E99" s="44"/>
      <c r="F99" s="175"/>
      <c r="G99" s="176"/>
      <c r="H99" s="44"/>
      <c r="I99" s="165"/>
      <c r="J99" s="166"/>
      <c r="K99" s="158"/>
      <c r="L99" s="159"/>
      <c r="M99" s="77">
        <f>SUM(K100:L113)/2</f>
        <v>20</v>
      </c>
      <c r="N99" s="78"/>
    </row>
    <row r="100" spans="1:14" s="17" customFormat="1" x14ac:dyDescent="0.3">
      <c r="A100" s="51" t="s">
        <v>51</v>
      </c>
      <c r="B100" s="52"/>
      <c r="C100" s="282" t="s">
        <v>52</v>
      </c>
      <c r="D100" s="283"/>
      <c r="E100" s="45"/>
      <c r="F100" s="87"/>
      <c r="G100" s="177"/>
      <c r="H100" s="45"/>
      <c r="I100" s="112"/>
      <c r="J100" s="113"/>
      <c r="K100" s="137">
        <f>SUM(K101:K103)</f>
        <v>20</v>
      </c>
      <c r="L100" s="136"/>
      <c r="M100" s="71"/>
      <c r="N100" s="72"/>
    </row>
    <row r="101" spans="1:14" s="17" customFormat="1" x14ac:dyDescent="0.3">
      <c r="A101" s="57"/>
      <c r="B101" s="52" t="s">
        <v>53</v>
      </c>
      <c r="C101" s="284" t="s">
        <v>54</v>
      </c>
      <c r="D101" s="283"/>
      <c r="E101" s="58">
        <v>2</v>
      </c>
      <c r="F101" s="87" t="s">
        <v>55</v>
      </c>
      <c r="G101" s="177"/>
      <c r="H101" s="45">
        <v>1</v>
      </c>
      <c r="I101" s="112">
        <v>1</v>
      </c>
      <c r="J101" s="113"/>
      <c r="K101" s="112">
        <f>SUM(H101*E101*I101)</f>
        <v>2</v>
      </c>
      <c r="L101" s="136"/>
      <c r="M101" s="71"/>
      <c r="N101" s="72"/>
    </row>
    <row r="102" spans="1:14" s="17" customFormat="1" x14ac:dyDescent="0.3">
      <c r="A102" s="57"/>
      <c r="B102" s="52" t="s">
        <v>56</v>
      </c>
      <c r="C102" s="284" t="s">
        <v>57</v>
      </c>
      <c r="D102" s="283"/>
      <c r="E102" s="58">
        <v>2</v>
      </c>
      <c r="F102" s="87" t="s">
        <v>55</v>
      </c>
      <c r="G102" s="177"/>
      <c r="H102" s="45">
        <v>1</v>
      </c>
      <c r="I102" s="112">
        <v>1</v>
      </c>
      <c r="J102" s="113"/>
      <c r="K102" s="112">
        <f>SUM(H102*E102*I102)</f>
        <v>2</v>
      </c>
      <c r="L102" s="136"/>
      <c r="M102" s="71"/>
      <c r="N102" s="72"/>
    </row>
    <row r="103" spans="1:14" s="17" customFormat="1" x14ac:dyDescent="0.3">
      <c r="A103" s="57"/>
      <c r="B103" s="52" t="s">
        <v>58</v>
      </c>
      <c r="C103" s="284" t="s">
        <v>59</v>
      </c>
      <c r="D103" s="283"/>
      <c r="E103" s="58">
        <v>8</v>
      </c>
      <c r="F103" s="87" t="s">
        <v>60</v>
      </c>
      <c r="G103" s="177"/>
      <c r="H103" s="45">
        <v>2</v>
      </c>
      <c r="I103" s="112">
        <v>1</v>
      </c>
      <c r="J103" s="113"/>
      <c r="K103" s="112">
        <f>SUM(H103*E103*I103)</f>
        <v>16</v>
      </c>
      <c r="L103" s="136"/>
      <c r="M103" s="71"/>
      <c r="N103" s="72"/>
    </row>
    <row r="104" spans="1:14" s="17" customFormat="1" x14ac:dyDescent="0.3">
      <c r="A104" s="51" t="s">
        <v>61</v>
      </c>
      <c r="B104" s="52"/>
      <c r="C104" s="279" t="s">
        <v>4</v>
      </c>
      <c r="D104" s="283"/>
      <c r="E104" s="45"/>
      <c r="F104" s="87"/>
      <c r="G104" s="177"/>
      <c r="H104" s="45"/>
      <c r="I104" s="112"/>
      <c r="J104" s="113"/>
      <c r="K104" s="137">
        <f>SUM(K105)</f>
        <v>0</v>
      </c>
      <c r="L104" s="136"/>
      <c r="M104" s="71"/>
      <c r="N104" s="72"/>
    </row>
    <row r="105" spans="1:14" s="17" customFormat="1" x14ac:dyDescent="0.3">
      <c r="A105" s="51"/>
      <c r="B105" s="52" t="s">
        <v>62</v>
      </c>
      <c r="C105" s="279"/>
      <c r="D105" s="283"/>
      <c r="E105" s="45"/>
      <c r="F105" s="87"/>
      <c r="G105" s="177"/>
      <c r="H105" s="45"/>
      <c r="I105" s="112"/>
      <c r="J105" s="113"/>
      <c r="K105" s="112">
        <f>SUM(H105*E105*I105)</f>
        <v>0</v>
      </c>
      <c r="L105" s="136"/>
      <c r="M105" s="71"/>
      <c r="N105" s="72"/>
    </row>
    <row r="106" spans="1:14" s="17" customFormat="1" x14ac:dyDescent="0.3">
      <c r="A106" s="51" t="s">
        <v>63</v>
      </c>
      <c r="B106" s="52"/>
      <c r="C106" s="282" t="s">
        <v>64</v>
      </c>
      <c r="D106" s="283"/>
      <c r="E106" s="45"/>
      <c r="F106" s="87"/>
      <c r="G106" s="177"/>
      <c r="H106" s="45"/>
      <c r="I106" s="112"/>
      <c r="J106" s="113"/>
      <c r="K106" s="137">
        <f>SUM(K107)</f>
        <v>0</v>
      </c>
      <c r="L106" s="136"/>
      <c r="M106" s="71"/>
      <c r="N106" s="72"/>
    </row>
    <row r="107" spans="1:14" s="17" customFormat="1" x14ac:dyDescent="0.3">
      <c r="A107" s="51"/>
      <c r="B107" s="52" t="s">
        <v>65</v>
      </c>
      <c r="C107" s="279"/>
      <c r="D107" s="283"/>
      <c r="E107" s="45"/>
      <c r="F107" s="87"/>
      <c r="G107" s="177"/>
      <c r="H107" s="45"/>
      <c r="I107" s="112"/>
      <c r="J107" s="113"/>
      <c r="K107" s="112">
        <f>SUM(H107*E107*I107)</f>
        <v>0</v>
      </c>
      <c r="L107" s="136"/>
      <c r="M107" s="71"/>
      <c r="N107" s="72"/>
    </row>
    <row r="108" spans="1:14" s="17" customFormat="1" x14ac:dyDescent="0.3">
      <c r="A108" s="51" t="s">
        <v>66</v>
      </c>
      <c r="B108" s="52"/>
      <c r="C108" s="282" t="s">
        <v>67</v>
      </c>
      <c r="D108" s="283"/>
      <c r="E108" s="45"/>
      <c r="F108" s="87"/>
      <c r="G108" s="177"/>
      <c r="H108" s="45"/>
      <c r="I108" s="112"/>
      <c r="J108" s="113"/>
      <c r="K108" s="137">
        <f>SUM(K109)</f>
        <v>0</v>
      </c>
      <c r="L108" s="136"/>
      <c r="M108" s="71"/>
      <c r="N108" s="72"/>
    </row>
    <row r="109" spans="1:14" s="17" customFormat="1" x14ac:dyDescent="0.3">
      <c r="A109" s="51"/>
      <c r="B109" s="52" t="s">
        <v>68</v>
      </c>
      <c r="C109" s="279"/>
      <c r="D109" s="283"/>
      <c r="E109" s="45"/>
      <c r="F109" s="87"/>
      <c r="G109" s="177"/>
      <c r="H109" s="45"/>
      <c r="I109" s="112"/>
      <c r="J109" s="113"/>
      <c r="K109" s="112">
        <f>SUM(H109*E109*I109)</f>
        <v>0</v>
      </c>
      <c r="L109" s="136"/>
      <c r="M109" s="71"/>
      <c r="N109" s="72"/>
    </row>
    <row r="110" spans="1:14" s="17" customFormat="1" x14ac:dyDescent="0.3">
      <c r="A110" s="51" t="s">
        <v>69</v>
      </c>
      <c r="B110" s="52"/>
      <c r="C110" s="282" t="s">
        <v>70</v>
      </c>
      <c r="D110" s="283"/>
      <c r="E110" s="45"/>
      <c r="F110" s="87"/>
      <c r="G110" s="177"/>
      <c r="H110" s="45"/>
      <c r="I110" s="112"/>
      <c r="J110" s="113"/>
      <c r="K110" s="137">
        <f>SUM(K111)</f>
        <v>0</v>
      </c>
      <c r="L110" s="136"/>
      <c r="M110" s="71"/>
      <c r="N110" s="72"/>
    </row>
    <row r="111" spans="1:14" s="17" customFormat="1" x14ac:dyDescent="0.3">
      <c r="A111" s="51"/>
      <c r="B111" s="52" t="s">
        <v>71</v>
      </c>
      <c r="C111" s="279"/>
      <c r="D111" s="283"/>
      <c r="E111" s="45"/>
      <c r="F111" s="87"/>
      <c r="G111" s="177"/>
      <c r="H111" s="45"/>
      <c r="I111" s="112"/>
      <c r="J111" s="113"/>
      <c r="K111" s="112">
        <f>SUM(H111*E111*I111)</f>
        <v>0</v>
      </c>
      <c r="L111" s="136"/>
      <c r="M111" s="71"/>
      <c r="N111" s="72"/>
    </row>
    <row r="112" spans="1:14" s="17" customFormat="1" x14ac:dyDescent="0.3">
      <c r="A112" s="51" t="s">
        <v>72</v>
      </c>
      <c r="B112" s="52"/>
      <c r="C112" s="282" t="s">
        <v>73</v>
      </c>
      <c r="D112" s="283"/>
      <c r="E112" s="45"/>
      <c r="F112" s="87"/>
      <c r="G112" s="177"/>
      <c r="H112" s="45"/>
      <c r="I112" s="112"/>
      <c r="J112" s="113"/>
      <c r="K112" s="137">
        <f>SUM(K113)</f>
        <v>0</v>
      </c>
      <c r="L112" s="136"/>
      <c r="M112" s="71"/>
      <c r="N112" s="72"/>
    </row>
    <row r="113" spans="1:14" s="17" customFormat="1" x14ac:dyDescent="0.3">
      <c r="A113" s="53"/>
      <c r="B113" s="54" t="s">
        <v>74</v>
      </c>
      <c r="C113" s="285"/>
      <c r="D113" s="286"/>
      <c r="E113" s="46"/>
      <c r="F113" s="263"/>
      <c r="G113" s="264"/>
      <c r="H113" s="46"/>
      <c r="I113" s="147"/>
      <c r="J113" s="153"/>
      <c r="K113" s="147">
        <f>SUM(H113*E113*I113)</f>
        <v>0</v>
      </c>
      <c r="L113" s="148"/>
      <c r="M113" s="71"/>
      <c r="N113" s="72"/>
    </row>
    <row r="114" spans="1:14" s="17" customFormat="1" x14ac:dyDescent="0.3">
      <c r="A114" s="55">
        <v>3</v>
      </c>
      <c r="B114" s="56"/>
      <c r="C114" s="280" t="s">
        <v>75</v>
      </c>
      <c r="D114" s="281"/>
      <c r="E114" s="44"/>
      <c r="F114" s="175"/>
      <c r="G114" s="176"/>
      <c r="H114" s="44"/>
      <c r="I114" s="165"/>
      <c r="J114" s="166"/>
      <c r="K114" s="158"/>
      <c r="L114" s="159"/>
      <c r="M114" s="75">
        <f>SUM(K115:L146)/2</f>
        <v>0</v>
      </c>
      <c r="N114" s="76"/>
    </row>
    <row r="115" spans="1:14" s="17" customFormat="1" x14ac:dyDescent="0.3">
      <c r="A115" s="51" t="s">
        <v>76</v>
      </c>
      <c r="B115" s="52"/>
      <c r="C115" s="282" t="s">
        <v>52</v>
      </c>
      <c r="D115" s="283"/>
      <c r="E115" s="45"/>
      <c r="F115" s="87"/>
      <c r="G115" s="177"/>
      <c r="H115" s="45"/>
      <c r="I115" s="112"/>
      <c r="J115" s="113"/>
      <c r="K115" s="137">
        <f>SUM(K116)</f>
        <v>0</v>
      </c>
      <c r="L115" s="136"/>
      <c r="M115" s="71"/>
      <c r="N115" s="72"/>
    </row>
    <row r="116" spans="1:14" s="17" customFormat="1" x14ac:dyDescent="0.3">
      <c r="A116" s="51"/>
      <c r="B116" s="52" t="s">
        <v>77</v>
      </c>
      <c r="C116" s="279"/>
      <c r="D116" s="283"/>
      <c r="E116" s="45"/>
      <c r="F116" s="87"/>
      <c r="G116" s="177"/>
      <c r="H116" s="45"/>
      <c r="I116" s="112"/>
      <c r="J116" s="113"/>
      <c r="K116" s="112">
        <f>SUM(H116*E116*I116)</f>
        <v>0</v>
      </c>
      <c r="L116" s="136"/>
      <c r="M116" s="71"/>
      <c r="N116" s="72"/>
    </row>
    <row r="117" spans="1:14" s="17" customFormat="1" x14ac:dyDescent="0.3">
      <c r="A117" s="51" t="s">
        <v>78</v>
      </c>
      <c r="B117" s="52"/>
      <c r="C117" s="282" t="s">
        <v>5</v>
      </c>
      <c r="D117" s="283"/>
      <c r="E117" s="45"/>
      <c r="F117" s="87"/>
      <c r="G117" s="177"/>
      <c r="H117" s="45"/>
      <c r="I117" s="112"/>
      <c r="J117" s="113"/>
      <c r="K117" s="137">
        <f>SUM(K118)</f>
        <v>0</v>
      </c>
      <c r="L117" s="136"/>
      <c r="M117" s="71"/>
      <c r="N117" s="72"/>
    </row>
    <row r="118" spans="1:14" s="17" customFormat="1" x14ac:dyDescent="0.3">
      <c r="A118" s="51"/>
      <c r="B118" s="52" t="s">
        <v>79</v>
      </c>
      <c r="C118" s="279"/>
      <c r="D118" s="283"/>
      <c r="E118" s="45"/>
      <c r="F118" s="87"/>
      <c r="G118" s="177"/>
      <c r="H118" s="45"/>
      <c r="I118" s="112"/>
      <c r="J118" s="113"/>
      <c r="K118" s="112">
        <f>SUM(H118*E118*I118)</f>
        <v>0</v>
      </c>
      <c r="L118" s="136"/>
      <c r="M118" s="71"/>
      <c r="N118" s="72"/>
    </row>
    <row r="119" spans="1:14" s="17" customFormat="1" x14ac:dyDescent="0.3">
      <c r="A119" s="51" t="s">
        <v>80</v>
      </c>
      <c r="B119" s="52"/>
      <c r="C119" s="282" t="s">
        <v>81</v>
      </c>
      <c r="D119" s="283"/>
      <c r="E119" s="45"/>
      <c r="F119" s="87"/>
      <c r="G119" s="177"/>
      <c r="H119" s="45"/>
      <c r="I119" s="112"/>
      <c r="J119" s="113"/>
      <c r="K119" s="137">
        <f>SUM(K120)</f>
        <v>0</v>
      </c>
      <c r="L119" s="136"/>
      <c r="M119" s="71"/>
      <c r="N119" s="72"/>
    </row>
    <row r="120" spans="1:14" s="17" customFormat="1" x14ac:dyDescent="0.3">
      <c r="A120" s="51"/>
      <c r="B120" s="52" t="s">
        <v>82</v>
      </c>
      <c r="C120" s="279"/>
      <c r="D120" s="283"/>
      <c r="E120" s="45"/>
      <c r="F120" s="87"/>
      <c r="G120" s="177"/>
      <c r="H120" s="45"/>
      <c r="I120" s="112"/>
      <c r="J120" s="113"/>
      <c r="K120" s="112">
        <f>SUM(H120*E120*I120)</f>
        <v>0</v>
      </c>
      <c r="L120" s="136"/>
      <c r="M120" s="71"/>
      <c r="N120" s="72"/>
    </row>
    <row r="121" spans="1:14" s="17" customFormat="1" x14ac:dyDescent="0.3">
      <c r="A121" s="51" t="s">
        <v>83</v>
      </c>
      <c r="B121" s="52"/>
      <c r="C121" s="282" t="s">
        <v>84</v>
      </c>
      <c r="D121" s="283"/>
      <c r="E121" s="45"/>
      <c r="F121" s="87"/>
      <c r="G121" s="177"/>
      <c r="H121" s="45"/>
      <c r="I121" s="112"/>
      <c r="J121" s="113"/>
      <c r="K121" s="137">
        <f>SUM(K122)</f>
        <v>0</v>
      </c>
      <c r="L121" s="136"/>
      <c r="M121" s="71"/>
      <c r="N121" s="72"/>
    </row>
    <row r="122" spans="1:14" s="17" customFormat="1" x14ac:dyDescent="0.3">
      <c r="A122" s="51"/>
      <c r="B122" s="52" t="s">
        <v>85</v>
      </c>
      <c r="C122" s="279"/>
      <c r="D122" s="283"/>
      <c r="E122" s="45"/>
      <c r="F122" s="87"/>
      <c r="G122" s="177"/>
      <c r="H122" s="45"/>
      <c r="I122" s="112"/>
      <c r="J122" s="113"/>
      <c r="K122" s="112">
        <f>SUM(H122*E122*I122)</f>
        <v>0</v>
      </c>
      <c r="L122" s="136"/>
      <c r="M122" s="71"/>
      <c r="N122" s="72"/>
    </row>
    <row r="123" spans="1:14" s="17" customFormat="1" x14ac:dyDescent="0.3">
      <c r="A123" s="51" t="s">
        <v>86</v>
      </c>
      <c r="B123" s="52"/>
      <c r="C123" s="282" t="s">
        <v>87</v>
      </c>
      <c r="D123" s="283"/>
      <c r="E123" s="45"/>
      <c r="F123" s="87"/>
      <c r="G123" s="265"/>
      <c r="H123" s="45"/>
      <c r="I123" s="112"/>
      <c r="J123" s="113"/>
      <c r="K123" s="137">
        <f>SUM(K124)</f>
        <v>0</v>
      </c>
      <c r="L123" s="136"/>
      <c r="M123" s="71"/>
      <c r="N123" s="72"/>
    </row>
    <row r="124" spans="1:14" s="17" customFormat="1" x14ac:dyDescent="0.3">
      <c r="A124" s="51"/>
      <c r="B124" s="52" t="s">
        <v>88</v>
      </c>
      <c r="C124" s="279"/>
      <c r="D124" s="283"/>
      <c r="E124" s="45"/>
      <c r="F124" s="87"/>
      <c r="G124" s="265"/>
      <c r="H124" s="45"/>
      <c r="I124" s="112"/>
      <c r="J124" s="113"/>
      <c r="K124" s="112">
        <f>SUM(H124*E124*I124)</f>
        <v>0</v>
      </c>
      <c r="L124" s="136"/>
      <c r="M124" s="71"/>
      <c r="N124" s="72"/>
    </row>
    <row r="125" spans="1:14" s="17" customFormat="1" x14ac:dyDescent="0.3">
      <c r="A125" s="51" t="s">
        <v>89</v>
      </c>
      <c r="B125" s="52"/>
      <c r="C125" s="282" t="s">
        <v>90</v>
      </c>
      <c r="D125" s="283"/>
      <c r="E125" s="45"/>
      <c r="F125" s="87"/>
      <c r="G125" s="265"/>
      <c r="H125" s="45"/>
      <c r="I125" s="112"/>
      <c r="J125" s="113"/>
      <c r="K125" s="137">
        <f>SUM(K126)</f>
        <v>0</v>
      </c>
      <c r="L125" s="136"/>
      <c r="M125" s="71"/>
      <c r="N125" s="72"/>
    </row>
    <row r="126" spans="1:14" s="17" customFormat="1" x14ac:dyDescent="0.3">
      <c r="A126" s="51"/>
      <c r="B126" s="52" t="s">
        <v>91</v>
      </c>
      <c r="C126" s="279"/>
      <c r="D126" s="283"/>
      <c r="E126" s="45"/>
      <c r="F126" s="87"/>
      <c r="G126" s="265"/>
      <c r="H126" s="45"/>
      <c r="I126" s="112"/>
      <c r="J126" s="113"/>
      <c r="K126" s="112">
        <f>SUM(H126*E126*I126)</f>
        <v>0</v>
      </c>
      <c r="L126" s="136"/>
      <c r="M126" s="71"/>
      <c r="N126" s="72"/>
    </row>
    <row r="127" spans="1:14" s="17" customFormat="1" x14ac:dyDescent="0.3">
      <c r="A127" s="51" t="s">
        <v>92</v>
      </c>
      <c r="B127" s="52"/>
      <c r="C127" s="282" t="s">
        <v>93</v>
      </c>
      <c r="D127" s="283"/>
      <c r="E127" s="45"/>
      <c r="F127" s="87"/>
      <c r="G127" s="265"/>
      <c r="H127" s="45"/>
      <c r="I127" s="112"/>
      <c r="J127" s="113"/>
      <c r="K127" s="137">
        <f>SUM(K128)</f>
        <v>0</v>
      </c>
      <c r="L127" s="136"/>
      <c r="M127" s="71"/>
      <c r="N127" s="72"/>
    </row>
    <row r="128" spans="1:14" s="17" customFormat="1" x14ac:dyDescent="0.3">
      <c r="A128" s="51"/>
      <c r="B128" s="52" t="s">
        <v>94</v>
      </c>
      <c r="C128" s="279"/>
      <c r="D128" s="283"/>
      <c r="E128" s="45"/>
      <c r="F128" s="87"/>
      <c r="G128" s="265"/>
      <c r="H128" s="45"/>
      <c r="I128" s="112"/>
      <c r="J128" s="113"/>
      <c r="K128" s="112">
        <f>SUM(H128*E128*I128)</f>
        <v>0</v>
      </c>
      <c r="L128" s="136"/>
      <c r="M128" s="71"/>
      <c r="N128" s="72"/>
    </row>
    <row r="129" spans="1:14" s="17" customFormat="1" x14ac:dyDescent="0.3">
      <c r="A129" s="51" t="s">
        <v>95</v>
      </c>
      <c r="B129" s="52"/>
      <c r="C129" s="282" t="s">
        <v>96</v>
      </c>
      <c r="D129" s="283"/>
      <c r="E129" s="45"/>
      <c r="F129" s="87"/>
      <c r="G129" s="265"/>
      <c r="H129" s="45"/>
      <c r="I129" s="112"/>
      <c r="J129" s="113"/>
      <c r="K129" s="137">
        <f>SUM(K130)</f>
        <v>0</v>
      </c>
      <c r="L129" s="136"/>
      <c r="M129" s="71"/>
      <c r="N129" s="72"/>
    </row>
    <row r="130" spans="1:14" s="17" customFormat="1" x14ac:dyDescent="0.3">
      <c r="A130" s="51"/>
      <c r="B130" s="52" t="s">
        <v>97</v>
      </c>
      <c r="C130" s="279"/>
      <c r="D130" s="283"/>
      <c r="E130" s="45"/>
      <c r="F130" s="87"/>
      <c r="G130" s="265"/>
      <c r="H130" s="45"/>
      <c r="I130" s="112"/>
      <c r="J130" s="113"/>
      <c r="K130" s="112">
        <f>SUM(H130*E130*I130)</f>
        <v>0</v>
      </c>
      <c r="L130" s="136"/>
      <c r="M130" s="71"/>
      <c r="N130" s="72"/>
    </row>
    <row r="131" spans="1:14" s="17" customFormat="1" x14ac:dyDescent="0.3">
      <c r="A131" s="51" t="s">
        <v>98</v>
      </c>
      <c r="B131" s="52"/>
      <c r="C131" s="282" t="s">
        <v>99</v>
      </c>
      <c r="D131" s="283"/>
      <c r="E131" s="45"/>
      <c r="F131" s="87"/>
      <c r="G131" s="265"/>
      <c r="H131" s="45"/>
      <c r="I131" s="112"/>
      <c r="J131" s="113"/>
      <c r="K131" s="137">
        <f>SUM(K132)</f>
        <v>0</v>
      </c>
      <c r="L131" s="136"/>
      <c r="M131" s="71"/>
      <c r="N131" s="72"/>
    </row>
    <row r="132" spans="1:14" s="17" customFormat="1" x14ac:dyDescent="0.3">
      <c r="A132" s="51"/>
      <c r="B132" s="52" t="s">
        <v>100</v>
      </c>
      <c r="C132" s="279"/>
      <c r="D132" s="283"/>
      <c r="E132" s="45"/>
      <c r="F132" s="87"/>
      <c r="G132" s="265"/>
      <c r="H132" s="45"/>
      <c r="I132" s="112"/>
      <c r="J132" s="113"/>
      <c r="K132" s="112">
        <f>SUM(H132*E132*I132)</f>
        <v>0</v>
      </c>
      <c r="L132" s="136"/>
      <c r="M132" s="71"/>
      <c r="N132" s="72"/>
    </row>
    <row r="133" spans="1:14" s="17" customFormat="1" x14ac:dyDescent="0.3">
      <c r="A133" s="51" t="s">
        <v>101</v>
      </c>
      <c r="B133" s="52"/>
      <c r="C133" s="282" t="s">
        <v>102</v>
      </c>
      <c r="D133" s="283"/>
      <c r="E133" s="45"/>
      <c r="F133" s="87"/>
      <c r="G133" s="265"/>
      <c r="H133" s="45"/>
      <c r="I133" s="112"/>
      <c r="J133" s="113"/>
      <c r="K133" s="137">
        <f>SUM(K134)</f>
        <v>0</v>
      </c>
      <c r="L133" s="136"/>
      <c r="M133" s="71"/>
      <c r="N133" s="72"/>
    </row>
    <row r="134" spans="1:14" s="17" customFormat="1" x14ac:dyDescent="0.3">
      <c r="A134" s="51"/>
      <c r="B134" s="52" t="s">
        <v>103</v>
      </c>
      <c r="C134" s="279"/>
      <c r="D134" s="283"/>
      <c r="E134" s="45"/>
      <c r="F134" s="87"/>
      <c r="G134" s="265"/>
      <c r="H134" s="45"/>
      <c r="I134" s="112"/>
      <c r="J134" s="113"/>
      <c r="K134" s="112">
        <f>SUM(H134*E134*I134)</f>
        <v>0</v>
      </c>
      <c r="L134" s="136"/>
      <c r="M134" s="71"/>
      <c r="N134" s="72"/>
    </row>
    <row r="135" spans="1:14" s="17" customFormat="1" x14ac:dyDescent="0.3">
      <c r="A135" s="51" t="s">
        <v>104</v>
      </c>
      <c r="B135" s="52"/>
      <c r="C135" s="282" t="s">
        <v>105</v>
      </c>
      <c r="D135" s="283"/>
      <c r="E135" s="45"/>
      <c r="F135" s="87"/>
      <c r="G135" s="265"/>
      <c r="H135" s="45"/>
      <c r="I135" s="112"/>
      <c r="J135" s="113"/>
      <c r="K135" s="137">
        <f>SUM(K136)</f>
        <v>0</v>
      </c>
      <c r="L135" s="136"/>
      <c r="M135" s="71"/>
      <c r="N135" s="72"/>
    </row>
    <row r="136" spans="1:14" s="17" customFormat="1" x14ac:dyDescent="0.3">
      <c r="A136" s="51"/>
      <c r="B136" s="52" t="s">
        <v>106</v>
      </c>
      <c r="C136" s="279"/>
      <c r="D136" s="283"/>
      <c r="E136" s="45"/>
      <c r="F136" s="87"/>
      <c r="G136" s="265"/>
      <c r="H136" s="45"/>
      <c r="I136" s="112"/>
      <c r="J136" s="113"/>
      <c r="K136" s="112">
        <f>SUM(H136*E136*I136)</f>
        <v>0</v>
      </c>
      <c r="L136" s="136"/>
      <c r="M136" s="71"/>
      <c r="N136" s="72"/>
    </row>
    <row r="137" spans="1:14" s="17" customFormat="1" x14ac:dyDescent="0.3">
      <c r="A137" s="51" t="s">
        <v>107</v>
      </c>
      <c r="B137" s="52"/>
      <c r="C137" s="282" t="s">
        <v>4</v>
      </c>
      <c r="D137" s="283"/>
      <c r="E137" s="45"/>
      <c r="F137" s="87"/>
      <c r="G137" s="265"/>
      <c r="H137" s="45"/>
      <c r="I137" s="112"/>
      <c r="J137" s="113"/>
      <c r="K137" s="137">
        <f>SUM(K138)</f>
        <v>0</v>
      </c>
      <c r="L137" s="136"/>
      <c r="M137" s="71"/>
      <c r="N137" s="72"/>
    </row>
    <row r="138" spans="1:14" s="17" customFormat="1" x14ac:dyDescent="0.3">
      <c r="A138" s="51"/>
      <c r="B138" s="52" t="s">
        <v>108</v>
      </c>
      <c r="C138" s="279"/>
      <c r="D138" s="283"/>
      <c r="E138" s="45"/>
      <c r="F138" s="87"/>
      <c r="G138" s="265"/>
      <c r="H138" s="45"/>
      <c r="I138" s="112"/>
      <c r="J138" s="113"/>
      <c r="K138" s="112">
        <f>SUM(H138*E138*I138)</f>
        <v>0</v>
      </c>
      <c r="L138" s="136"/>
      <c r="M138" s="71"/>
      <c r="N138" s="72"/>
    </row>
    <row r="139" spans="1:14" s="17" customFormat="1" x14ac:dyDescent="0.3">
      <c r="A139" s="51" t="s">
        <v>109</v>
      </c>
      <c r="B139" s="52"/>
      <c r="C139" s="282" t="s">
        <v>70</v>
      </c>
      <c r="D139" s="283"/>
      <c r="E139" s="45"/>
      <c r="F139" s="87"/>
      <c r="G139" s="265"/>
      <c r="H139" s="45"/>
      <c r="I139" s="112"/>
      <c r="J139" s="113"/>
      <c r="K139" s="137">
        <f>SUM(K140)</f>
        <v>0</v>
      </c>
      <c r="L139" s="136"/>
      <c r="M139" s="71"/>
      <c r="N139" s="72"/>
    </row>
    <row r="140" spans="1:14" s="17" customFormat="1" x14ac:dyDescent="0.3">
      <c r="A140" s="51"/>
      <c r="B140" s="52" t="s">
        <v>110</v>
      </c>
      <c r="C140" s="279"/>
      <c r="D140" s="283"/>
      <c r="E140" s="45"/>
      <c r="F140" s="87"/>
      <c r="G140" s="265"/>
      <c r="H140" s="45"/>
      <c r="I140" s="112"/>
      <c r="J140" s="113"/>
      <c r="K140" s="112">
        <f>SUM(H140*E140*I140)</f>
        <v>0</v>
      </c>
      <c r="L140" s="136"/>
      <c r="M140" s="71"/>
      <c r="N140" s="72"/>
    </row>
    <row r="141" spans="1:14" s="17" customFormat="1" x14ac:dyDescent="0.3">
      <c r="A141" s="51" t="s">
        <v>111</v>
      </c>
      <c r="B141" s="52"/>
      <c r="C141" s="282" t="s">
        <v>112</v>
      </c>
      <c r="D141" s="283"/>
      <c r="E141" s="45"/>
      <c r="F141" s="87"/>
      <c r="G141" s="265"/>
      <c r="H141" s="45"/>
      <c r="I141" s="112"/>
      <c r="J141" s="113"/>
      <c r="K141" s="137">
        <f>SUM(K142)</f>
        <v>0</v>
      </c>
      <c r="L141" s="136"/>
      <c r="M141" s="71"/>
      <c r="N141" s="72"/>
    </row>
    <row r="142" spans="1:14" s="17" customFormat="1" x14ac:dyDescent="0.3">
      <c r="A142" s="51"/>
      <c r="B142" s="52" t="s">
        <v>113</v>
      </c>
      <c r="C142" s="279"/>
      <c r="D142" s="283"/>
      <c r="E142" s="45"/>
      <c r="F142" s="87"/>
      <c r="G142" s="265"/>
      <c r="H142" s="45"/>
      <c r="I142" s="112"/>
      <c r="J142" s="113"/>
      <c r="K142" s="112">
        <f>SUM(H142*E142*I142)</f>
        <v>0</v>
      </c>
      <c r="L142" s="136"/>
      <c r="M142" s="71"/>
      <c r="N142" s="72"/>
    </row>
    <row r="143" spans="1:14" s="17" customFormat="1" x14ac:dyDescent="0.3">
      <c r="A143" s="51" t="s">
        <v>114</v>
      </c>
      <c r="B143" s="52"/>
      <c r="C143" s="282" t="s">
        <v>115</v>
      </c>
      <c r="D143" s="283"/>
      <c r="E143" s="45"/>
      <c r="F143" s="87"/>
      <c r="G143" s="265"/>
      <c r="H143" s="45"/>
      <c r="I143" s="112"/>
      <c r="J143" s="113"/>
      <c r="K143" s="137">
        <f>SUM(K144)</f>
        <v>0</v>
      </c>
      <c r="L143" s="136"/>
      <c r="M143" s="71"/>
      <c r="N143" s="72"/>
    </row>
    <row r="144" spans="1:14" s="17" customFormat="1" x14ac:dyDescent="0.3">
      <c r="A144" s="51"/>
      <c r="B144" s="52" t="s">
        <v>116</v>
      </c>
      <c r="C144" s="279"/>
      <c r="D144" s="283"/>
      <c r="E144" s="45"/>
      <c r="F144" s="87"/>
      <c r="G144" s="265"/>
      <c r="H144" s="45"/>
      <c r="I144" s="112"/>
      <c r="J144" s="113"/>
      <c r="K144" s="112">
        <f>SUM(H144*E144*I144)</f>
        <v>0</v>
      </c>
      <c r="L144" s="136"/>
      <c r="M144" s="71"/>
      <c r="N144" s="72"/>
    </row>
    <row r="145" spans="1:14" s="17" customFormat="1" x14ac:dyDescent="0.3">
      <c r="A145" s="51" t="s">
        <v>117</v>
      </c>
      <c r="B145" s="52"/>
      <c r="C145" s="282" t="s">
        <v>73</v>
      </c>
      <c r="D145" s="283"/>
      <c r="E145" s="45"/>
      <c r="F145" s="87"/>
      <c r="G145" s="265"/>
      <c r="H145" s="45"/>
      <c r="I145" s="112"/>
      <c r="J145" s="113"/>
      <c r="K145" s="137">
        <f>SUM(K146)</f>
        <v>0</v>
      </c>
      <c r="L145" s="136"/>
      <c r="M145" s="71"/>
      <c r="N145" s="72"/>
    </row>
    <row r="146" spans="1:14" s="17" customFormat="1" x14ac:dyDescent="0.3">
      <c r="A146" s="53"/>
      <c r="B146" s="54" t="s">
        <v>118</v>
      </c>
      <c r="C146" s="285"/>
      <c r="D146" s="286"/>
      <c r="E146" s="46"/>
      <c r="F146" s="263"/>
      <c r="G146" s="266"/>
      <c r="H146" s="46"/>
      <c r="I146" s="147"/>
      <c r="J146" s="153"/>
      <c r="K146" s="147">
        <f>SUM(H146*E146*I146)</f>
        <v>0</v>
      </c>
      <c r="L146" s="148"/>
      <c r="M146" s="71"/>
      <c r="N146" s="72"/>
    </row>
    <row r="147" spans="1:14" s="17" customFormat="1" x14ac:dyDescent="0.3">
      <c r="A147" s="59">
        <v>4</v>
      </c>
      <c r="B147" s="60"/>
      <c r="C147" s="287" t="s">
        <v>20</v>
      </c>
      <c r="D147" s="283"/>
      <c r="E147" s="47"/>
      <c r="F147" s="267"/>
      <c r="G147" s="265"/>
      <c r="H147" s="47"/>
      <c r="I147" s="154"/>
      <c r="J147" s="155"/>
      <c r="K147" s="146"/>
      <c r="L147" s="136"/>
      <c r="M147" s="77">
        <f>SUM(K148:L175)/2</f>
        <v>0</v>
      </c>
      <c r="N147" s="78"/>
    </row>
    <row r="148" spans="1:14" s="17" customFormat="1" x14ac:dyDescent="0.3">
      <c r="A148" s="51" t="s">
        <v>119</v>
      </c>
      <c r="B148" s="52"/>
      <c r="C148" s="282" t="s">
        <v>52</v>
      </c>
      <c r="D148" s="283"/>
      <c r="E148" s="45"/>
      <c r="F148" s="87"/>
      <c r="G148" s="265"/>
      <c r="H148" s="45"/>
      <c r="I148" s="112"/>
      <c r="J148" s="113"/>
      <c r="K148" s="137">
        <f>SUM(K149)</f>
        <v>0</v>
      </c>
      <c r="L148" s="136"/>
      <c r="M148" s="71"/>
      <c r="N148" s="72"/>
    </row>
    <row r="149" spans="1:14" s="17" customFormat="1" x14ac:dyDescent="0.3">
      <c r="A149" s="51"/>
      <c r="B149" s="52" t="s">
        <v>120</v>
      </c>
      <c r="C149" s="279"/>
      <c r="D149" s="283"/>
      <c r="E149" s="45"/>
      <c r="F149" s="87"/>
      <c r="G149" s="265"/>
      <c r="H149" s="45"/>
      <c r="I149" s="112"/>
      <c r="J149" s="113"/>
      <c r="K149" s="112">
        <f>SUM(H149*E149*I149)</f>
        <v>0</v>
      </c>
      <c r="L149" s="136"/>
      <c r="M149" s="71"/>
      <c r="N149" s="72"/>
    </row>
    <row r="150" spans="1:14" s="17" customFormat="1" x14ac:dyDescent="0.3">
      <c r="A150" s="51" t="s">
        <v>121</v>
      </c>
      <c r="B150" s="52"/>
      <c r="C150" s="282" t="s">
        <v>122</v>
      </c>
      <c r="D150" s="283"/>
      <c r="E150" s="45"/>
      <c r="F150" s="87"/>
      <c r="G150" s="265"/>
      <c r="H150" s="45"/>
      <c r="I150" s="112"/>
      <c r="J150" s="113"/>
      <c r="K150" s="137">
        <f>SUM(K151)</f>
        <v>0</v>
      </c>
      <c r="L150" s="136"/>
      <c r="M150" s="71"/>
      <c r="N150" s="72"/>
    </row>
    <row r="151" spans="1:14" s="17" customFormat="1" x14ac:dyDescent="0.3">
      <c r="A151" s="51"/>
      <c r="B151" s="52" t="s">
        <v>123</v>
      </c>
      <c r="C151" s="279"/>
      <c r="D151" s="283"/>
      <c r="E151" s="45"/>
      <c r="F151" s="87"/>
      <c r="G151" s="265"/>
      <c r="H151" s="45"/>
      <c r="I151" s="112"/>
      <c r="J151" s="113"/>
      <c r="K151" s="112">
        <f>SUM(H151*E151*I151)</f>
        <v>0</v>
      </c>
      <c r="L151" s="136"/>
      <c r="M151" s="71"/>
      <c r="N151" s="72"/>
    </row>
    <row r="152" spans="1:14" s="17" customFormat="1" x14ac:dyDescent="0.3">
      <c r="A152" s="51" t="s">
        <v>124</v>
      </c>
      <c r="B152" s="52"/>
      <c r="C152" s="282" t="s">
        <v>125</v>
      </c>
      <c r="D152" s="283"/>
      <c r="E152" s="45"/>
      <c r="F152" s="87"/>
      <c r="G152" s="265"/>
      <c r="H152" s="45"/>
      <c r="I152" s="112"/>
      <c r="J152" s="113"/>
      <c r="K152" s="137">
        <f>SUM(K153)</f>
        <v>0</v>
      </c>
      <c r="L152" s="136"/>
      <c r="M152" s="71"/>
      <c r="N152" s="72"/>
    </row>
    <row r="153" spans="1:14" s="17" customFormat="1" x14ac:dyDescent="0.3">
      <c r="A153" s="51"/>
      <c r="B153" s="52" t="s">
        <v>126</v>
      </c>
      <c r="C153" s="279"/>
      <c r="D153" s="283"/>
      <c r="E153" s="45"/>
      <c r="F153" s="87"/>
      <c r="G153" s="265"/>
      <c r="H153" s="45"/>
      <c r="I153" s="112"/>
      <c r="J153" s="113"/>
      <c r="K153" s="112">
        <f>SUM(H153*E153*I153)</f>
        <v>0</v>
      </c>
      <c r="L153" s="136"/>
      <c r="M153" s="71"/>
      <c r="N153" s="72"/>
    </row>
    <row r="154" spans="1:14" s="17" customFormat="1" ht="36.75" customHeight="1" x14ac:dyDescent="0.3">
      <c r="A154" s="51" t="s">
        <v>127</v>
      </c>
      <c r="B154" s="52"/>
      <c r="C154" s="282" t="s">
        <v>128</v>
      </c>
      <c r="D154" s="283"/>
      <c r="E154" s="45"/>
      <c r="F154" s="87"/>
      <c r="G154" s="265"/>
      <c r="H154" s="45"/>
      <c r="I154" s="112"/>
      <c r="J154" s="113"/>
      <c r="K154" s="137">
        <f>SUM(K155)</f>
        <v>0</v>
      </c>
      <c r="L154" s="136"/>
      <c r="M154" s="71"/>
      <c r="N154" s="72"/>
    </row>
    <row r="155" spans="1:14" s="17" customFormat="1" x14ac:dyDescent="0.3">
      <c r="A155" s="51"/>
      <c r="B155" s="52" t="s">
        <v>129</v>
      </c>
      <c r="C155" s="279"/>
      <c r="D155" s="283"/>
      <c r="E155" s="45"/>
      <c r="F155" s="87"/>
      <c r="G155" s="265"/>
      <c r="H155" s="45"/>
      <c r="I155" s="112"/>
      <c r="J155" s="113"/>
      <c r="K155" s="112">
        <f>SUM(H155*E155*I155)</f>
        <v>0</v>
      </c>
      <c r="L155" s="136"/>
      <c r="M155" s="71"/>
      <c r="N155" s="72"/>
    </row>
    <row r="156" spans="1:14" s="17" customFormat="1" x14ac:dyDescent="0.3">
      <c r="A156" s="51" t="s">
        <v>130</v>
      </c>
      <c r="B156" s="52"/>
      <c r="C156" s="282" t="s">
        <v>131</v>
      </c>
      <c r="D156" s="283"/>
      <c r="E156" s="45"/>
      <c r="F156" s="87"/>
      <c r="G156" s="265"/>
      <c r="H156" s="45"/>
      <c r="I156" s="112"/>
      <c r="J156" s="113"/>
      <c r="K156" s="137">
        <f>SUM(K157)</f>
        <v>0</v>
      </c>
      <c r="L156" s="136"/>
      <c r="M156" s="71"/>
      <c r="N156" s="72"/>
    </row>
    <row r="157" spans="1:14" s="17" customFormat="1" x14ac:dyDescent="0.3">
      <c r="A157" s="51"/>
      <c r="B157" s="52" t="s">
        <v>132</v>
      </c>
      <c r="C157" s="279"/>
      <c r="D157" s="283"/>
      <c r="E157" s="45"/>
      <c r="F157" s="87"/>
      <c r="G157" s="265"/>
      <c r="H157" s="45"/>
      <c r="I157" s="112"/>
      <c r="J157" s="113"/>
      <c r="K157" s="112">
        <f>SUM(H157*E157*I157)</f>
        <v>0</v>
      </c>
      <c r="L157" s="136"/>
      <c r="M157" s="71"/>
      <c r="N157" s="72"/>
    </row>
    <row r="158" spans="1:14" s="17" customFormat="1" x14ac:dyDescent="0.3">
      <c r="A158" s="51" t="s">
        <v>133</v>
      </c>
      <c r="B158" s="52"/>
      <c r="C158" s="282" t="s">
        <v>214</v>
      </c>
      <c r="D158" s="283"/>
      <c r="E158" s="45"/>
      <c r="F158" s="87"/>
      <c r="G158" s="265"/>
      <c r="H158" s="45"/>
      <c r="I158" s="112"/>
      <c r="J158" s="113"/>
      <c r="K158" s="137">
        <f>SUM(K159)</f>
        <v>0</v>
      </c>
      <c r="L158" s="136"/>
      <c r="M158" s="71"/>
      <c r="N158" s="72"/>
    </row>
    <row r="159" spans="1:14" s="17" customFormat="1" x14ac:dyDescent="0.3">
      <c r="A159" s="51"/>
      <c r="B159" s="52" t="s">
        <v>134</v>
      </c>
      <c r="C159" s="279"/>
      <c r="D159" s="283"/>
      <c r="E159" s="45"/>
      <c r="F159" s="87"/>
      <c r="G159" s="265"/>
      <c r="H159" s="45"/>
      <c r="I159" s="112"/>
      <c r="J159" s="113"/>
      <c r="K159" s="112">
        <f>SUM(H159*E159*I159)</f>
        <v>0</v>
      </c>
      <c r="L159" s="136"/>
      <c r="M159" s="71"/>
      <c r="N159" s="72"/>
    </row>
    <row r="160" spans="1:14" s="17" customFormat="1" x14ac:dyDescent="0.3">
      <c r="A160" s="51" t="s">
        <v>135</v>
      </c>
      <c r="B160" s="52"/>
      <c r="C160" s="282" t="s">
        <v>136</v>
      </c>
      <c r="D160" s="283"/>
      <c r="E160" s="45"/>
      <c r="F160" s="87"/>
      <c r="G160" s="265"/>
      <c r="H160" s="45"/>
      <c r="I160" s="112"/>
      <c r="J160" s="113"/>
      <c r="K160" s="137">
        <f>SUM(K161)</f>
        <v>0</v>
      </c>
      <c r="L160" s="136"/>
      <c r="M160" s="71"/>
      <c r="N160" s="72"/>
    </row>
    <row r="161" spans="1:14" s="17" customFormat="1" x14ac:dyDescent="0.3">
      <c r="A161" s="51"/>
      <c r="B161" s="52" t="s">
        <v>137</v>
      </c>
      <c r="C161" s="279"/>
      <c r="D161" s="283"/>
      <c r="E161" s="45"/>
      <c r="F161" s="87"/>
      <c r="G161" s="265"/>
      <c r="H161" s="45"/>
      <c r="I161" s="112"/>
      <c r="J161" s="113"/>
      <c r="K161" s="112">
        <f>SUM(H161*E161*I161)</f>
        <v>0</v>
      </c>
      <c r="L161" s="136"/>
      <c r="M161" s="71"/>
      <c r="N161" s="72"/>
    </row>
    <row r="162" spans="1:14" s="17" customFormat="1" x14ac:dyDescent="0.3">
      <c r="A162" s="51" t="s">
        <v>138</v>
      </c>
      <c r="B162" s="52"/>
      <c r="C162" s="282" t="s">
        <v>139</v>
      </c>
      <c r="D162" s="283"/>
      <c r="E162" s="45"/>
      <c r="F162" s="87"/>
      <c r="G162" s="265"/>
      <c r="H162" s="45"/>
      <c r="I162" s="112"/>
      <c r="J162" s="113"/>
      <c r="K162" s="137">
        <f>SUM(K163)</f>
        <v>0</v>
      </c>
      <c r="L162" s="136"/>
      <c r="M162" s="71"/>
      <c r="N162" s="72"/>
    </row>
    <row r="163" spans="1:14" s="17" customFormat="1" x14ac:dyDescent="0.3">
      <c r="A163" s="51"/>
      <c r="B163" s="52" t="s">
        <v>140</v>
      </c>
      <c r="C163" s="279"/>
      <c r="D163" s="283"/>
      <c r="E163" s="45"/>
      <c r="F163" s="87"/>
      <c r="G163" s="265"/>
      <c r="H163" s="45"/>
      <c r="I163" s="112"/>
      <c r="J163" s="113"/>
      <c r="K163" s="112">
        <f>SUM(H163*E163*I163)</f>
        <v>0</v>
      </c>
      <c r="L163" s="136"/>
      <c r="M163" s="71"/>
      <c r="N163" s="72"/>
    </row>
    <row r="164" spans="1:14" s="17" customFormat="1" ht="36" customHeight="1" x14ac:dyDescent="0.3">
      <c r="A164" s="51" t="s">
        <v>141</v>
      </c>
      <c r="B164" s="52"/>
      <c r="C164" s="282" t="s">
        <v>142</v>
      </c>
      <c r="D164" s="283"/>
      <c r="E164" s="45"/>
      <c r="F164" s="87"/>
      <c r="G164" s="265"/>
      <c r="H164" s="45"/>
      <c r="I164" s="112"/>
      <c r="J164" s="113"/>
      <c r="K164" s="137">
        <f>SUM(K165)</f>
        <v>0</v>
      </c>
      <c r="L164" s="136"/>
      <c r="M164" s="71"/>
      <c r="N164" s="72"/>
    </row>
    <row r="165" spans="1:14" s="17" customFormat="1" x14ac:dyDescent="0.3">
      <c r="A165" s="51"/>
      <c r="B165" s="52" t="s">
        <v>143</v>
      </c>
      <c r="C165" s="279"/>
      <c r="D165" s="283"/>
      <c r="E165" s="45"/>
      <c r="F165" s="87"/>
      <c r="G165" s="265"/>
      <c r="H165" s="45"/>
      <c r="I165" s="112"/>
      <c r="J165" s="113"/>
      <c r="K165" s="112">
        <f>SUM(H165*E165*I165)</f>
        <v>0</v>
      </c>
      <c r="L165" s="136"/>
      <c r="M165" s="71"/>
      <c r="N165" s="72"/>
    </row>
    <row r="166" spans="1:14" s="17" customFormat="1" x14ac:dyDescent="0.3">
      <c r="A166" s="51" t="s">
        <v>144</v>
      </c>
      <c r="B166" s="52"/>
      <c r="C166" s="83" t="s">
        <v>239</v>
      </c>
      <c r="D166" s="84"/>
      <c r="E166" s="45"/>
      <c r="F166" s="87"/>
      <c r="G166" s="88"/>
      <c r="H166" s="45"/>
      <c r="I166" s="89"/>
      <c r="J166" s="90"/>
      <c r="K166" s="75">
        <f>K167</f>
        <v>0</v>
      </c>
      <c r="L166" s="91"/>
      <c r="M166" s="63"/>
      <c r="N166" s="64"/>
    </row>
    <row r="167" spans="1:14" s="17" customFormat="1" x14ac:dyDescent="0.3">
      <c r="A167" s="51"/>
      <c r="B167" s="52" t="s">
        <v>145</v>
      </c>
      <c r="C167" s="85"/>
      <c r="D167" s="86"/>
      <c r="E167" s="45"/>
      <c r="F167" s="87"/>
      <c r="G167" s="88"/>
      <c r="H167" s="45"/>
      <c r="I167" s="89"/>
      <c r="J167" s="90"/>
      <c r="K167" s="89">
        <f>I167*H167*E167</f>
        <v>0</v>
      </c>
      <c r="L167" s="90"/>
      <c r="M167" s="63"/>
      <c r="N167" s="64"/>
    </row>
    <row r="168" spans="1:14" s="17" customFormat="1" x14ac:dyDescent="0.3">
      <c r="A168" s="51" t="s">
        <v>146</v>
      </c>
      <c r="B168" s="52"/>
      <c r="C168" s="282" t="s">
        <v>4</v>
      </c>
      <c r="D168" s="283"/>
      <c r="E168" s="45"/>
      <c r="F168" s="87"/>
      <c r="G168" s="265"/>
      <c r="H168" s="45"/>
      <c r="I168" s="112"/>
      <c r="J168" s="113"/>
      <c r="K168" s="137">
        <f>SUM(K169)</f>
        <v>0</v>
      </c>
      <c r="L168" s="136"/>
      <c r="M168" s="71"/>
      <c r="N168" s="72"/>
    </row>
    <row r="169" spans="1:14" s="17" customFormat="1" x14ac:dyDescent="0.3">
      <c r="A169" s="51"/>
      <c r="B169" s="52" t="s">
        <v>147</v>
      </c>
      <c r="C169" s="279"/>
      <c r="D169" s="283"/>
      <c r="E169" s="45"/>
      <c r="F169" s="87"/>
      <c r="G169" s="265"/>
      <c r="H169" s="45"/>
      <c r="I169" s="112"/>
      <c r="J169" s="113"/>
      <c r="K169" s="112">
        <f>SUM(H169*E169*I169)</f>
        <v>0</v>
      </c>
      <c r="L169" s="136"/>
      <c r="M169" s="71"/>
      <c r="N169" s="72"/>
    </row>
    <row r="170" spans="1:14" s="17" customFormat="1" x14ac:dyDescent="0.3">
      <c r="A170" s="51" t="s">
        <v>148</v>
      </c>
      <c r="B170" s="52"/>
      <c r="C170" s="282" t="s">
        <v>70</v>
      </c>
      <c r="D170" s="283"/>
      <c r="E170" s="45"/>
      <c r="F170" s="87"/>
      <c r="G170" s="265"/>
      <c r="H170" s="45"/>
      <c r="I170" s="112"/>
      <c r="J170" s="113"/>
      <c r="K170" s="137">
        <f>SUM(K171)</f>
        <v>0</v>
      </c>
      <c r="L170" s="136"/>
      <c r="M170" s="71"/>
      <c r="N170" s="72"/>
    </row>
    <row r="171" spans="1:14" s="17" customFormat="1" x14ac:dyDescent="0.3">
      <c r="A171" s="51"/>
      <c r="B171" s="52" t="s">
        <v>240</v>
      </c>
      <c r="C171" s="279"/>
      <c r="D171" s="283"/>
      <c r="E171" s="45"/>
      <c r="F171" s="87"/>
      <c r="G171" s="265"/>
      <c r="H171" s="45"/>
      <c r="I171" s="112"/>
      <c r="J171" s="113"/>
      <c r="K171" s="112">
        <f>SUM(H171*E171*I171)</f>
        <v>0</v>
      </c>
      <c r="L171" s="136"/>
      <c r="M171" s="71"/>
      <c r="N171" s="72"/>
    </row>
    <row r="172" spans="1:14" s="17" customFormat="1" ht="20.25" customHeight="1" x14ac:dyDescent="0.3">
      <c r="A172" s="51" t="s">
        <v>149</v>
      </c>
      <c r="B172" s="52"/>
      <c r="C172" s="282" t="s">
        <v>112</v>
      </c>
      <c r="D172" s="283"/>
      <c r="E172" s="45"/>
      <c r="F172" s="87"/>
      <c r="G172" s="265"/>
      <c r="H172" s="45"/>
      <c r="I172" s="112"/>
      <c r="J172" s="113"/>
      <c r="K172" s="137">
        <f>SUM(K173)</f>
        <v>0</v>
      </c>
      <c r="L172" s="136"/>
      <c r="M172" s="71"/>
      <c r="N172" s="72"/>
    </row>
    <row r="173" spans="1:14" s="17" customFormat="1" x14ac:dyDescent="0.3">
      <c r="A173" s="51"/>
      <c r="B173" s="52" t="s">
        <v>241</v>
      </c>
      <c r="C173" s="279"/>
      <c r="D173" s="283"/>
      <c r="E173" s="45"/>
      <c r="F173" s="87"/>
      <c r="G173" s="265"/>
      <c r="H173" s="45"/>
      <c r="I173" s="112"/>
      <c r="J173" s="113"/>
      <c r="K173" s="112">
        <f>SUM(H173*E173*I173)</f>
        <v>0</v>
      </c>
      <c r="L173" s="136"/>
      <c r="M173" s="71"/>
      <c r="N173" s="72"/>
    </row>
    <row r="174" spans="1:14" s="17" customFormat="1" x14ac:dyDescent="0.3">
      <c r="A174" s="51" t="s">
        <v>242</v>
      </c>
      <c r="B174" s="52"/>
      <c r="C174" s="282" t="s">
        <v>115</v>
      </c>
      <c r="D174" s="283"/>
      <c r="E174" s="45"/>
      <c r="F174" s="87"/>
      <c r="G174" s="265"/>
      <c r="H174" s="45"/>
      <c r="I174" s="112"/>
      <c r="J174" s="113"/>
      <c r="K174" s="137">
        <f>SUM(K175)</f>
        <v>0</v>
      </c>
      <c r="L174" s="136"/>
      <c r="M174" s="71"/>
      <c r="N174" s="72"/>
    </row>
    <row r="175" spans="1:14" s="17" customFormat="1" x14ac:dyDescent="0.3">
      <c r="A175" s="53"/>
      <c r="B175" s="54" t="s">
        <v>243</v>
      </c>
      <c r="C175" s="285"/>
      <c r="D175" s="286"/>
      <c r="E175" s="46"/>
      <c r="F175" s="263"/>
      <c r="G175" s="266"/>
      <c r="H175" s="46"/>
      <c r="I175" s="147"/>
      <c r="J175" s="153"/>
      <c r="K175" s="147">
        <f>SUM(H175*E175*I175)</f>
        <v>0</v>
      </c>
      <c r="L175" s="148"/>
      <c r="M175" s="71"/>
      <c r="N175" s="72"/>
    </row>
    <row r="176" spans="1:14" s="17" customFormat="1" x14ac:dyDescent="0.3">
      <c r="A176" s="59">
        <v>5</v>
      </c>
      <c r="B176" s="60"/>
      <c r="C176" s="287" t="s">
        <v>150</v>
      </c>
      <c r="D176" s="283"/>
      <c r="E176" s="47"/>
      <c r="F176" s="267"/>
      <c r="G176" s="265"/>
      <c r="H176" s="47"/>
      <c r="I176" s="154"/>
      <c r="J176" s="155"/>
      <c r="K176" s="146"/>
      <c r="L176" s="136"/>
      <c r="M176" s="75">
        <f>SUM(K177:L198)/2</f>
        <v>0</v>
      </c>
      <c r="N176" s="76"/>
    </row>
    <row r="177" spans="1:14" s="17" customFormat="1" x14ac:dyDescent="0.3">
      <c r="A177" s="51" t="s">
        <v>151</v>
      </c>
      <c r="B177" s="52"/>
      <c r="C177" s="282" t="s">
        <v>152</v>
      </c>
      <c r="D177" s="283"/>
      <c r="E177" s="45"/>
      <c r="F177" s="87"/>
      <c r="G177" s="265"/>
      <c r="H177" s="45"/>
      <c r="I177" s="112"/>
      <c r="J177" s="113"/>
      <c r="K177" s="137">
        <f>SUM(K178)</f>
        <v>0</v>
      </c>
      <c r="L177" s="136"/>
      <c r="M177" s="71"/>
      <c r="N177" s="72"/>
    </row>
    <row r="178" spans="1:14" s="17" customFormat="1" x14ac:dyDescent="0.3">
      <c r="A178" s="51"/>
      <c r="B178" s="52" t="s">
        <v>153</v>
      </c>
      <c r="C178" s="279"/>
      <c r="D178" s="283"/>
      <c r="E178" s="45"/>
      <c r="F178" s="87"/>
      <c r="G178" s="265"/>
      <c r="H178" s="45"/>
      <c r="I178" s="112"/>
      <c r="J178" s="113"/>
      <c r="K178" s="112">
        <f>SUM(H178*E178*I178)</f>
        <v>0</v>
      </c>
      <c r="L178" s="136"/>
      <c r="M178" s="71"/>
      <c r="N178" s="72"/>
    </row>
    <row r="179" spans="1:14" s="17" customFormat="1" x14ac:dyDescent="0.3">
      <c r="A179" s="51" t="s">
        <v>154</v>
      </c>
      <c r="B179" s="52"/>
      <c r="C179" s="282" t="s">
        <v>155</v>
      </c>
      <c r="D179" s="283"/>
      <c r="E179" s="45"/>
      <c r="F179" s="87"/>
      <c r="G179" s="265"/>
      <c r="H179" s="45"/>
      <c r="I179" s="112"/>
      <c r="J179" s="113"/>
      <c r="K179" s="137">
        <f>SUM(K180)</f>
        <v>0</v>
      </c>
      <c r="L179" s="136"/>
      <c r="M179" s="71"/>
      <c r="N179" s="72"/>
    </row>
    <row r="180" spans="1:14" s="17" customFormat="1" x14ac:dyDescent="0.3">
      <c r="A180" s="51"/>
      <c r="B180" s="52" t="s">
        <v>156</v>
      </c>
      <c r="C180" s="279"/>
      <c r="D180" s="283"/>
      <c r="E180" s="45"/>
      <c r="F180" s="87"/>
      <c r="G180" s="265"/>
      <c r="H180" s="45"/>
      <c r="I180" s="112"/>
      <c r="J180" s="113"/>
      <c r="K180" s="112">
        <f>SUM(H180*E180*I180)</f>
        <v>0</v>
      </c>
      <c r="L180" s="136"/>
      <c r="M180" s="71"/>
      <c r="N180" s="72"/>
    </row>
    <row r="181" spans="1:14" s="17" customFormat="1" x14ac:dyDescent="0.3">
      <c r="A181" s="51" t="s">
        <v>157</v>
      </c>
      <c r="B181" s="52"/>
      <c r="C181" s="282" t="s">
        <v>158</v>
      </c>
      <c r="D181" s="283"/>
      <c r="E181" s="45"/>
      <c r="F181" s="87"/>
      <c r="G181" s="265"/>
      <c r="H181" s="45"/>
      <c r="I181" s="112"/>
      <c r="J181" s="113"/>
      <c r="K181" s="137">
        <f>SUM(K182)</f>
        <v>0</v>
      </c>
      <c r="L181" s="136"/>
      <c r="M181" s="71"/>
      <c r="N181" s="72"/>
    </row>
    <row r="182" spans="1:14" s="17" customFormat="1" x14ac:dyDescent="0.3">
      <c r="A182" s="51"/>
      <c r="B182" s="52" t="s">
        <v>159</v>
      </c>
      <c r="C182" s="279"/>
      <c r="D182" s="283"/>
      <c r="E182" s="45"/>
      <c r="F182" s="87"/>
      <c r="G182" s="265"/>
      <c r="H182" s="45"/>
      <c r="I182" s="112"/>
      <c r="J182" s="113"/>
      <c r="K182" s="112">
        <f>SUM(H182*E182*I182)</f>
        <v>0</v>
      </c>
      <c r="L182" s="136"/>
      <c r="M182" s="71"/>
      <c r="N182" s="72"/>
    </row>
    <row r="183" spans="1:14" s="17" customFormat="1" x14ac:dyDescent="0.3">
      <c r="A183" s="51" t="s">
        <v>160</v>
      </c>
      <c r="B183" s="52"/>
      <c r="C183" s="282" t="s">
        <v>161</v>
      </c>
      <c r="D183" s="283"/>
      <c r="E183" s="45"/>
      <c r="F183" s="87"/>
      <c r="G183" s="265"/>
      <c r="H183" s="45"/>
      <c r="I183" s="112"/>
      <c r="J183" s="113"/>
      <c r="K183" s="137">
        <f>SUM(K184)</f>
        <v>0</v>
      </c>
      <c r="L183" s="136"/>
      <c r="M183" s="71"/>
      <c r="N183" s="72"/>
    </row>
    <row r="184" spans="1:14" s="17" customFormat="1" x14ac:dyDescent="0.3">
      <c r="A184" s="51"/>
      <c r="B184" s="52" t="s">
        <v>162</v>
      </c>
      <c r="C184" s="279"/>
      <c r="D184" s="283"/>
      <c r="E184" s="45"/>
      <c r="F184" s="87"/>
      <c r="G184" s="265"/>
      <c r="H184" s="45"/>
      <c r="I184" s="112"/>
      <c r="J184" s="113"/>
      <c r="K184" s="112">
        <f>SUM(H184*E184*I184)</f>
        <v>0</v>
      </c>
      <c r="L184" s="136"/>
      <c r="M184" s="71"/>
      <c r="N184" s="72"/>
    </row>
    <row r="185" spans="1:14" s="17" customFormat="1" x14ac:dyDescent="0.3">
      <c r="A185" s="51" t="s">
        <v>163</v>
      </c>
      <c r="B185" s="52"/>
      <c r="C185" s="282" t="s">
        <v>164</v>
      </c>
      <c r="D185" s="283"/>
      <c r="E185" s="45"/>
      <c r="F185" s="87"/>
      <c r="G185" s="265"/>
      <c r="H185" s="45"/>
      <c r="I185" s="112"/>
      <c r="J185" s="113"/>
      <c r="K185" s="137">
        <f>SUM(K186)</f>
        <v>0</v>
      </c>
      <c r="L185" s="136"/>
      <c r="M185" s="71"/>
      <c r="N185" s="72"/>
    </row>
    <row r="186" spans="1:14" s="17" customFormat="1" x14ac:dyDescent="0.3">
      <c r="A186" s="51"/>
      <c r="B186" s="52" t="s">
        <v>165</v>
      </c>
      <c r="C186" s="279"/>
      <c r="D186" s="283"/>
      <c r="E186" s="45"/>
      <c r="F186" s="87"/>
      <c r="G186" s="265"/>
      <c r="H186" s="45"/>
      <c r="I186" s="112"/>
      <c r="J186" s="113"/>
      <c r="K186" s="112">
        <f>SUM(H186*E186*I186)</f>
        <v>0</v>
      </c>
      <c r="L186" s="136"/>
      <c r="M186" s="71"/>
      <c r="N186" s="72"/>
    </row>
    <row r="187" spans="1:14" s="17" customFormat="1" x14ac:dyDescent="0.3">
      <c r="A187" s="51" t="s">
        <v>166</v>
      </c>
      <c r="B187" s="52"/>
      <c r="C187" s="282" t="s">
        <v>167</v>
      </c>
      <c r="D187" s="283"/>
      <c r="E187" s="45"/>
      <c r="F187" s="87"/>
      <c r="G187" s="265"/>
      <c r="H187" s="45"/>
      <c r="I187" s="112"/>
      <c r="J187" s="113"/>
      <c r="K187" s="137">
        <f>SUM(K188)</f>
        <v>0</v>
      </c>
      <c r="L187" s="136"/>
      <c r="M187" s="71"/>
      <c r="N187" s="72"/>
    </row>
    <row r="188" spans="1:14" s="17" customFormat="1" x14ac:dyDescent="0.3">
      <c r="A188" s="51"/>
      <c r="B188" s="52" t="s">
        <v>168</v>
      </c>
      <c r="C188" s="279"/>
      <c r="D188" s="283"/>
      <c r="E188" s="45"/>
      <c r="F188" s="87"/>
      <c r="G188" s="265"/>
      <c r="H188" s="45"/>
      <c r="I188" s="112"/>
      <c r="J188" s="113"/>
      <c r="K188" s="112">
        <f>SUM(H188*E188*I188)</f>
        <v>0</v>
      </c>
      <c r="L188" s="136"/>
      <c r="M188" s="71"/>
      <c r="N188" s="72"/>
    </row>
    <row r="189" spans="1:14" s="17" customFormat="1" ht="34.5" customHeight="1" x14ac:dyDescent="0.3">
      <c r="A189" s="51" t="s">
        <v>169</v>
      </c>
      <c r="B189" s="52"/>
      <c r="C189" s="282" t="s">
        <v>170</v>
      </c>
      <c r="D189" s="283"/>
      <c r="E189" s="45"/>
      <c r="F189" s="87"/>
      <c r="G189" s="265"/>
      <c r="H189" s="45"/>
      <c r="I189" s="112"/>
      <c r="J189" s="113"/>
      <c r="K189" s="137">
        <f>SUM(K190)</f>
        <v>0</v>
      </c>
      <c r="L189" s="136"/>
      <c r="M189" s="71"/>
      <c r="N189" s="72"/>
    </row>
    <row r="190" spans="1:14" s="17" customFormat="1" x14ac:dyDescent="0.3">
      <c r="A190" s="51"/>
      <c r="B190" s="52" t="s">
        <v>171</v>
      </c>
      <c r="C190" s="279"/>
      <c r="D190" s="283"/>
      <c r="E190" s="45"/>
      <c r="F190" s="87"/>
      <c r="G190" s="265"/>
      <c r="H190" s="45"/>
      <c r="I190" s="112"/>
      <c r="J190" s="113"/>
      <c r="K190" s="112">
        <f>SUM(H190*E190*I190)</f>
        <v>0</v>
      </c>
      <c r="L190" s="136"/>
      <c r="M190" s="71"/>
      <c r="N190" s="72"/>
    </row>
    <row r="191" spans="1:14" s="17" customFormat="1" x14ac:dyDescent="0.3">
      <c r="A191" s="51" t="s">
        <v>172</v>
      </c>
      <c r="B191" s="52"/>
      <c r="C191" s="282" t="s">
        <v>173</v>
      </c>
      <c r="D191" s="283"/>
      <c r="E191" s="45"/>
      <c r="F191" s="87"/>
      <c r="G191" s="265"/>
      <c r="H191" s="45"/>
      <c r="I191" s="112"/>
      <c r="J191" s="113"/>
      <c r="K191" s="137">
        <f>SUM(K192)</f>
        <v>0</v>
      </c>
      <c r="L191" s="136"/>
      <c r="M191" s="71"/>
      <c r="N191" s="72"/>
    </row>
    <row r="192" spans="1:14" s="17" customFormat="1" x14ac:dyDescent="0.3">
      <c r="A192" s="51"/>
      <c r="B192" s="52" t="s">
        <v>174</v>
      </c>
      <c r="C192" s="279"/>
      <c r="D192" s="283"/>
      <c r="E192" s="45"/>
      <c r="F192" s="87"/>
      <c r="G192" s="265"/>
      <c r="H192" s="45"/>
      <c r="I192" s="112"/>
      <c r="J192" s="113"/>
      <c r="K192" s="112">
        <f>SUM(H192*E192*I192)</f>
        <v>0</v>
      </c>
      <c r="L192" s="136"/>
      <c r="M192" s="71"/>
      <c r="N192" s="72"/>
    </row>
    <row r="193" spans="1:38" s="17" customFormat="1" x14ac:dyDescent="0.3">
      <c r="A193" s="51" t="s">
        <v>175</v>
      </c>
      <c r="B193" s="52"/>
      <c r="C193" s="282" t="s">
        <v>176</v>
      </c>
      <c r="D193" s="283"/>
      <c r="E193" s="45"/>
      <c r="F193" s="87"/>
      <c r="G193" s="265"/>
      <c r="H193" s="45"/>
      <c r="I193" s="112"/>
      <c r="J193" s="113"/>
      <c r="K193" s="137">
        <f>SUM(K194)</f>
        <v>0</v>
      </c>
      <c r="L193" s="136"/>
      <c r="M193" s="71"/>
      <c r="N193" s="72"/>
    </row>
    <row r="194" spans="1:38" s="17" customFormat="1" x14ac:dyDescent="0.3">
      <c r="A194" s="51"/>
      <c r="B194" s="52" t="s">
        <v>177</v>
      </c>
      <c r="C194" s="279"/>
      <c r="D194" s="283"/>
      <c r="E194" s="45"/>
      <c r="F194" s="87"/>
      <c r="G194" s="265"/>
      <c r="H194" s="45"/>
      <c r="I194" s="112"/>
      <c r="J194" s="113"/>
      <c r="K194" s="112">
        <f>SUM(H194*E194*I194)</f>
        <v>0</v>
      </c>
      <c r="L194" s="136"/>
      <c r="M194" s="71"/>
      <c r="N194" s="72"/>
    </row>
    <row r="195" spans="1:38" s="17" customFormat="1" x14ac:dyDescent="0.3">
      <c r="A195" s="51" t="s">
        <v>178</v>
      </c>
      <c r="B195" s="52"/>
      <c r="C195" s="282" t="s">
        <v>179</v>
      </c>
      <c r="D195" s="283"/>
      <c r="E195" s="45"/>
      <c r="F195" s="87"/>
      <c r="G195" s="265"/>
      <c r="H195" s="45"/>
      <c r="I195" s="112"/>
      <c r="J195" s="113"/>
      <c r="K195" s="137">
        <f>SUM(K196)</f>
        <v>0</v>
      </c>
      <c r="L195" s="136"/>
      <c r="M195" s="71"/>
      <c r="N195" s="72"/>
    </row>
    <row r="196" spans="1:38" s="17" customFormat="1" x14ac:dyDescent="0.3">
      <c r="A196" s="51"/>
      <c r="B196" s="52" t="s">
        <v>180</v>
      </c>
      <c r="C196" s="279"/>
      <c r="D196" s="283"/>
      <c r="E196" s="45"/>
      <c r="F196" s="87"/>
      <c r="G196" s="265"/>
      <c r="H196" s="45"/>
      <c r="I196" s="112"/>
      <c r="J196" s="113"/>
      <c r="K196" s="112">
        <f>SUM(H196*E196*I196)</f>
        <v>0</v>
      </c>
      <c r="L196" s="136"/>
      <c r="M196" s="71"/>
      <c r="N196" s="72"/>
    </row>
    <row r="197" spans="1:38" s="17" customFormat="1" x14ac:dyDescent="0.3">
      <c r="A197" s="51" t="s">
        <v>181</v>
      </c>
      <c r="B197" s="52"/>
      <c r="C197" s="282" t="s">
        <v>182</v>
      </c>
      <c r="D197" s="283"/>
      <c r="E197" s="45"/>
      <c r="F197" s="87"/>
      <c r="G197" s="265"/>
      <c r="H197" s="45"/>
      <c r="I197" s="112"/>
      <c r="J197" s="113"/>
      <c r="K197" s="137">
        <f>SUM(K198)</f>
        <v>0</v>
      </c>
      <c r="L197" s="136"/>
      <c r="M197" s="71"/>
      <c r="N197" s="72"/>
    </row>
    <row r="198" spans="1:38" s="17" customFormat="1" x14ac:dyDescent="0.3">
      <c r="A198" s="53"/>
      <c r="B198" s="54" t="s">
        <v>183</v>
      </c>
      <c r="C198" s="285"/>
      <c r="D198" s="286"/>
      <c r="E198" s="46"/>
      <c r="F198" s="263"/>
      <c r="G198" s="266"/>
      <c r="H198" s="46"/>
      <c r="I198" s="147"/>
      <c r="J198" s="153"/>
      <c r="K198" s="147">
        <f>SUM(H198*E198*I198)</f>
        <v>0</v>
      </c>
      <c r="L198" s="148"/>
      <c r="M198" s="71"/>
      <c r="N198" s="72"/>
    </row>
    <row r="199" spans="1:38" s="17" customFormat="1" x14ac:dyDescent="0.3">
      <c r="A199" s="59">
        <v>6</v>
      </c>
      <c r="B199" s="60"/>
      <c r="C199" s="287" t="s">
        <v>6</v>
      </c>
      <c r="D199" s="283"/>
      <c r="E199" s="47"/>
      <c r="F199" s="267"/>
      <c r="G199" s="265"/>
      <c r="H199" s="47"/>
      <c r="I199" s="154"/>
      <c r="J199" s="155"/>
      <c r="K199" s="146"/>
      <c r="L199" s="136"/>
      <c r="M199" s="77">
        <f>SUM(K200:L201)/2</f>
        <v>0</v>
      </c>
      <c r="N199" s="78"/>
    </row>
    <row r="200" spans="1:38" s="17" customFormat="1" x14ac:dyDescent="0.3">
      <c r="A200" s="51" t="s">
        <v>184</v>
      </c>
      <c r="B200" s="52"/>
      <c r="C200" s="282" t="s">
        <v>197</v>
      </c>
      <c r="D200" s="283"/>
      <c r="E200" s="45"/>
      <c r="F200" s="87"/>
      <c r="G200" s="265"/>
      <c r="H200" s="45"/>
      <c r="I200" s="112"/>
      <c r="J200" s="113"/>
      <c r="K200" s="137">
        <f>SUM(K201)</f>
        <v>0</v>
      </c>
      <c r="L200" s="136"/>
      <c r="M200" s="71"/>
      <c r="N200" s="72"/>
    </row>
    <row r="201" spans="1:38" s="17" customFormat="1" x14ac:dyDescent="0.3">
      <c r="A201" s="53"/>
      <c r="B201" s="54" t="s">
        <v>185</v>
      </c>
      <c r="C201" s="285"/>
      <c r="D201" s="286"/>
      <c r="E201" s="46"/>
      <c r="F201" s="263"/>
      <c r="G201" s="266"/>
      <c r="H201" s="46"/>
      <c r="I201" s="147"/>
      <c r="J201" s="153"/>
      <c r="K201" s="147">
        <f>SUM(H201*E201*I201)</f>
        <v>0</v>
      </c>
      <c r="L201" s="148"/>
      <c r="M201" s="71"/>
      <c r="N201" s="72"/>
    </row>
    <row r="202" spans="1:38" s="17" customFormat="1" ht="21" thickBot="1" x14ac:dyDescent="0.35">
      <c r="A202" s="34"/>
      <c r="B202" s="31"/>
      <c r="C202" s="290" t="s">
        <v>198</v>
      </c>
      <c r="D202" s="291"/>
      <c r="E202" s="32"/>
      <c r="F202" s="268"/>
      <c r="G202" s="269"/>
      <c r="H202" s="32"/>
      <c r="I202" s="149"/>
      <c r="J202" s="150"/>
      <c r="K202" s="149"/>
      <c r="L202" s="150"/>
      <c r="M202" s="73">
        <f>SUM(M92:M199)</f>
        <v>20</v>
      </c>
      <c r="N202" s="74"/>
    </row>
    <row r="203" spans="1:38" s="17" customFormat="1" ht="44.25" customHeight="1" x14ac:dyDescent="0.3">
      <c r="A203" s="61">
        <v>8</v>
      </c>
      <c r="B203" s="62"/>
      <c r="C203" s="288" t="s">
        <v>186</v>
      </c>
      <c r="D203" s="289"/>
      <c r="E203" s="48"/>
      <c r="F203" s="270"/>
      <c r="G203" s="271"/>
      <c r="H203" s="48"/>
      <c r="I203" s="156"/>
      <c r="J203" s="157"/>
      <c r="K203" s="151"/>
      <c r="L203" s="152"/>
      <c r="M203" s="75">
        <v>0</v>
      </c>
      <c r="N203" s="76"/>
    </row>
    <row r="204" spans="1:38" s="17" customFormat="1" ht="23.25" customHeight="1" x14ac:dyDescent="0.3">
      <c r="A204" s="59">
        <v>9</v>
      </c>
      <c r="B204" s="60"/>
      <c r="C204" s="287" t="s">
        <v>199</v>
      </c>
      <c r="D204" s="283"/>
      <c r="E204" s="47"/>
      <c r="F204" s="267"/>
      <c r="G204" s="265"/>
      <c r="H204" s="47"/>
      <c r="I204" s="154"/>
      <c r="J204" s="155"/>
      <c r="K204" s="146"/>
      <c r="L204" s="136"/>
      <c r="M204" s="77">
        <f>SUM(K205:L206)/2</f>
        <v>0</v>
      </c>
      <c r="N204" s="78"/>
    </row>
    <row r="205" spans="1:38" s="17" customFormat="1" ht="37.5" customHeight="1" x14ac:dyDescent="0.3">
      <c r="A205" s="51" t="s">
        <v>187</v>
      </c>
      <c r="B205" s="52"/>
      <c r="C205" s="279" t="s">
        <v>188</v>
      </c>
      <c r="D205" s="283"/>
      <c r="E205" s="45"/>
      <c r="F205" s="87"/>
      <c r="G205" s="265"/>
      <c r="H205" s="45"/>
      <c r="I205" s="112"/>
      <c r="J205" s="113"/>
      <c r="K205" s="112">
        <f>SUM(H205*E205*I205)</f>
        <v>0</v>
      </c>
      <c r="L205" s="136"/>
      <c r="M205" s="79"/>
      <c r="N205" s="80"/>
    </row>
    <row r="206" spans="1:38" s="17" customFormat="1" x14ac:dyDescent="0.3">
      <c r="A206" s="51" t="s">
        <v>189</v>
      </c>
      <c r="B206" s="52"/>
      <c r="C206" s="285" t="s">
        <v>190</v>
      </c>
      <c r="D206" s="286"/>
      <c r="E206" s="46"/>
      <c r="F206" s="263"/>
      <c r="G206" s="266"/>
      <c r="H206" s="45"/>
      <c r="I206" s="147"/>
      <c r="J206" s="153"/>
      <c r="K206" s="112">
        <f>SUM(H206*E206*I206)</f>
        <v>0</v>
      </c>
      <c r="L206" s="136"/>
      <c r="M206" s="79"/>
      <c r="N206" s="80"/>
    </row>
    <row r="207" spans="1:38" s="17" customFormat="1" ht="21" thickBot="1" x14ac:dyDescent="0.35">
      <c r="A207" s="225" t="s">
        <v>191</v>
      </c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7"/>
      <c r="M207" s="81">
        <f>SUM(M202:M204)</f>
        <v>20</v>
      </c>
      <c r="N207" s="82"/>
    </row>
    <row r="208" spans="1:38" s="9" customFormat="1" ht="16.5" customHeight="1" x14ac:dyDescent="0.3">
      <c r="A208" s="24"/>
      <c r="B208" s="13"/>
      <c r="C208" s="13"/>
      <c r="D208" s="13"/>
      <c r="E208" s="13"/>
      <c r="F208" s="13"/>
      <c r="G208" s="25"/>
      <c r="H208" s="25"/>
      <c r="I208" s="25"/>
      <c r="N208" s="25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s="9" customFormat="1" ht="36" customHeight="1" x14ac:dyDescent="0.3">
      <c r="A209" s="26" t="s">
        <v>253</v>
      </c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s="9" customFormat="1" ht="75" customHeight="1" x14ac:dyDescent="0.3">
      <c r="A210" s="24"/>
      <c r="B210" s="224" t="s">
        <v>251</v>
      </c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s="9" customFormat="1" ht="23.25" customHeight="1" x14ac:dyDescent="0.3">
      <c r="A211" s="255" t="s">
        <v>211</v>
      </c>
      <c r="B211" s="256"/>
      <c r="C211" s="256"/>
      <c r="D211" s="256"/>
      <c r="E211" s="256"/>
      <c r="F211" s="255" t="s">
        <v>212</v>
      </c>
      <c r="G211" s="256"/>
      <c r="H211" s="256"/>
      <c r="I211" s="256"/>
      <c r="J211" s="256"/>
      <c r="K211" s="256"/>
      <c r="L211" s="256"/>
      <c r="M211" s="256"/>
      <c r="N211" s="256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s="9" customFormat="1" ht="65.25" customHeight="1" x14ac:dyDescent="0.3">
      <c r="A212" s="257"/>
      <c r="B212" s="258"/>
      <c r="C212" s="258"/>
      <c r="D212" s="258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s="9" customFormat="1" ht="23.25" customHeight="1" x14ac:dyDescent="0.3">
      <c r="A213" s="24"/>
      <c r="B213" s="13"/>
      <c r="C213" s="13"/>
      <c r="D213" s="13"/>
      <c r="E213" s="13"/>
      <c r="F213" s="13"/>
      <c r="G213" s="25"/>
      <c r="H213" s="25"/>
      <c r="I213" s="25"/>
      <c r="N213" s="25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1:38" s="9" customFormat="1" ht="23.25" customHeight="1" x14ac:dyDescent="0.3">
      <c r="A214" s="24"/>
      <c r="B214" s="13"/>
      <c r="C214" s="13"/>
      <c r="D214" s="13"/>
      <c r="E214" s="13"/>
      <c r="F214" s="13"/>
      <c r="G214" s="25"/>
      <c r="H214" s="25"/>
      <c r="I214" s="25"/>
      <c r="N214" s="25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1:38" s="9" customFormat="1" ht="23.25" customHeight="1" x14ac:dyDescent="0.3">
      <c r="A215" s="24"/>
      <c r="B215" s="13"/>
      <c r="C215" s="13"/>
      <c r="D215" s="13"/>
      <c r="E215" s="13"/>
      <c r="F215" s="13"/>
      <c r="G215" s="25"/>
      <c r="H215" s="25"/>
      <c r="I215" s="25"/>
      <c r="N215" s="25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</sheetData>
  <mergeCells count="744">
    <mergeCell ref="C203:D203"/>
    <mergeCell ref="C204:D204"/>
    <mergeCell ref="C205:D205"/>
    <mergeCell ref="C206:D206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F202:G202"/>
    <mergeCell ref="F203:G203"/>
    <mergeCell ref="F204:G204"/>
    <mergeCell ref="F205:G205"/>
    <mergeCell ref="F206:G206"/>
    <mergeCell ref="C91:D91"/>
    <mergeCell ref="C92:D92"/>
    <mergeCell ref="C93:D93"/>
    <mergeCell ref="C94:D94"/>
    <mergeCell ref="C95:D95"/>
    <mergeCell ref="C96:D96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64:G164"/>
    <mergeCell ref="F165:G165"/>
    <mergeCell ref="F168:G168"/>
    <mergeCell ref="F169:G169"/>
    <mergeCell ref="F170:G170"/>
    <mergeCell ref="F171:G171"/>
    <mergeCell ref="F172:G172"/>
    <mergeCell ref="F173:G173"/>
    <mergeCell ref="F174:G17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D53:E53"/>
    <mergeCell ref="F54:H54"/>
    <mergeCell ref="I54:K54"/>
    <mergeCell ref="A211:E211"/>
    <mergeCell ref="F211:N211"/>
    <mergeCell ref="A212:E212"/>
    <mergeCell ref="F212:N212"/>
    <mergeCell ref="H59:I59"/>
    <mergeCell ref="A61:H61"/>
    <mergeCell ref="M61:N61"/>
    <mergeCell ref="A62:B62"/>
    <mergeCell ref="E62:F62"/>
    <mergeCell ref="J62:K62"/>
    <mergeCell ref="A63:N63"/>
    <mergeCell ref="A64:N64"/>
    <mergeCell ref="A65:N65"/>
    <mergeCell ref="A66:H66"/>
    <mergeCell ref="A67:B67"/>
    <mergeCell ref="A68:N68"/>
    <mergeCell ref="A69:N69"/>
    <mergeCell ref="A70:N70"/>
    <mergeCell ref="A71:H71"/>
    <mergeCell ref="A72:B72"/>
    <mergeCell ref="A73:N73"/>
    <mergeCell ref="D46:E46"/>
    <mergeCell ref="D47:E47"/>
    <mergeCell ref="D48:E48"/>
    <mergeCell ref="D49:E49"/>
    <mergeCell ref="F50:H50"/>
    <mergeCell ref="I50:K50"/>
    <mergeCell ref="I51:K51"/>
    <mergeCell ref="F52:H52"/>
    <mergeCell ref="I52:K52"/>
    <mergeCell ref="D50:E50"/>
    <mergeCell ref="D51:E51"/>
    <mergeCell ref="D52:E52"/>
    <mergeCell ref="A2:M3"/>
    <mergeCell ref="C32:E32"/>
    <mergeCell ref="F32:H32"/>
    <mergeCell ref="I32:K32"/>
    <mergeCell ref="A28:N28"/>
    <mergeCell ref="A29:N29"/>
    <mergeCell ref="A23:G23"/>
    <mergeCell ref="H5:N5"/>
    <mergeCell ref="A6:G6"/>
    <mergeCell ref="H6:N6"/>
    <mergeCell ref="H22:J22"/>
    <mergeCell ref="K22:N22"/>
    <mergeCell ref="A17:C17"/>
    <mergeCell ref="D17:E17"/>
    <mergeCell ref="F17:H17"/>
    <mergeCell ref="I17:J17"/>
    <mergeCell ref="K17:N17"/>
    <mergeCell ref="A18:C18"/>
    <mergeCell ref="D18:E18"/>
    <mergeCell ref="A22:G22"/>
    <mergeCell ref="A24:G24"/>
    <mergeCell ref="H24:N24"/>
    <mergeCell ref="A26:N26"/>
    <mergeCell ref="K102:L102"/>
    <mergeCell ref="K103:L103"/>
    <mergeCell ref="K104:L104"/>
    <mergeCell ref="I91:J91"/>
    <mergeCell ref="K91:L91"/>
    <mergeCell ref="K92:L92"/>
    <mergeCell ref="K99:L99"/>
    <mergeCell ref="K95:L95"/>
    <mergeCell ref="K96:L96"/>
    <mergeCell ref="I44:K44"/>
    <mergeCell ref="F45:H45"/>
    <mergeCell ref="I45:K45"/>
    <mergeCell ref="F46:H46"/>
    <mergeCell ref="I46:K46"/>
    <mergeCell ref="I47:K47"/>
    <mergeCell ref="F48:H48"/>
    <mergeCell ref="K100:L100"/>
    <mergeCell ref="K101:L101"/>
    <mergeCell ref="F96:G96"/>
    <mergeCell ref="F99:G99"/>
    <mergeCell ref="F100:G100"/>
    <mergeCell ref="F101:G101"/>
    <mergeCell ref="B210:N210"/>
    <mergeCell ref="A207:L207"/>
    <mergeCell ref="I40:K40"/>
    <mergeCell ref="F41:H41"/>
    <mergeCell ref="I105:J105"/>
    <mergeCell ref="I106:J106"/>
    <mergeCell ref="I107:J107"/>
    <mergeCell ref="I108:J108"/>
    <mergeCell ref="I109:J109"/>
    <mergeCell ref="I110:J110"/>
    <mergeCell ref="I95:J95"/>
    <mergeCell ref="I96:J96"/>
    <mergeCell ref="I99:J99"/>
    <mergeCell ref="I100:J100"/>
    <mergeCell ref="I101:J101"/>
    <mergeCell ref="K105:L105"/>
    <mergeCell ref="K106:L106"/>
    <mergeCell ref="K107:L107"/>
    <mergeCell ref="K108:L108"/>
    <mergeCell ref="I48:K48"/>
    <mergeCell ref="F49:H49"/>
    <mergeCell ref="I49:K49"/>
    <mergeCell ref="F53:H53"/>
    <mergeCell ref="I53:K53"/>
    <mergeCell ref="J67:K67"/>
    <mergeCell ref="K111:L111"/>
    <mergeCell ref="C38:E38"/>
    <mergeCell ref="F38:H38"/>
    <mergeCell ref="I38:K38"/>
    <mergeCell ref="C39:E39"/>
    <mergeCell ref="F39:H39"/>
    <mergeCell ref="I39:K39"/>
    <mergeCell ref="F51:H51"/>
    <mergeCell ref="C55:E55"/>
    <mergeCell ref="F55:H55"/>
    <mergeCell ref="K110:L110"/>
    <mergeCell ref="K93:L93"/>
    <mergeCell ref="K94:L94"/>
    <mergeCell ref="I102:J102"/>
    <mergeCell ref="I103:J103"/>
    <mergeCell ref="I104:J104"/>
    <mergeCell ref="F43:H43"/>
    <mergeCell ref="F47:H47"/>
    <mergeCell ref="I111:J111"/>
    <mergeCell ref="K109:L109"/>
    <mergeCell ref="I41:K41"/>
    <mergeCell ref="F42:H42"/>
    <mergeCell ref="I42:K42"/>
    <mergeCell ref="E67:F67"/>
    <mergeCell ref="D82:G82"/>
    <mergeCell ref="A4:N4"/>
    <mergeCell ref="A14:N14"/>
    <mergeCell ref="A31:N31"/>
    <mergeCell ref="A58:N58"/>
    <mergeCell ref="A12:C12"/>
    <mergeCell ref="A10:C10"/>
    <mergeCell ref="K8:N8"/>
    <mergeCell ref="K10:N10"/>
    <mergeCell ref="K12:N12"/>
    <mergeCell ref="H8:J8"/>
    <mergeCell ref="A8:G8"/>
    <mergeCell ref="D10:G10"/>
    <mergeCell ref="H10:J10"/>
    <mergeCell ref="D12:G12"/>
    <mergeCell ref="H12:J12"/>
    <mergeCell ref="M62:N62"/>
    <mergeCell ref="I55:K55"/>
    <mergeCell ref="M66:N66"/>
    <mergeCell ref="M71:N71"/>
    <mergeCell ref="M67:N67"/>
    <mergeCell ref="J72:K72"/>
    <mergeCell ref="M72:N72"/>
    <mergeCell ref="M76:N76"/>
    <mergeCell ref="M81:N81"/>
    <mergeCell ref="A76:H76"/>
    <mergeCell ref="A77:B77"/>
    <mergeCell ref="A78:N78"/>
    <mergeCell ref="A79:N79"/>
    <mergeCell ref="A80:N80"/>
    <mergeCell ref="A81:H81"/>
    <mergeCell ref="A83:N83"/>
    <mergeCell ref="A84:N84"/>
    <mergeCell ref="A85:N85"/>
    <mergeCell ref="J82:K82"/>
    <mergeCell ref="M82:N82"/>
    <mergeCell ref="I112:J112"/>
    <mergeCell ref="I113:J113"/>
    <mergeCell ref="I114:J114"/>
    <mergeCell ref="I115:J115"/>
    <mergeCell ref="I116:J116"/>
    <mergeCell ref="M113:N113"/>
    <mergeCell ref="M114:N114"/>
    <mergeCell ref="M115:N115"/>
    <mergeCell ref="M116:N116"/>
    <mergeCell ref="C97:D97"/>
    <mergeCell ref="F97:G97"/>
    <mergeCell ref="K97:L97"/>
    <mergeCell ref="K98:L98"/>
    <mergeCell ref="I98:J98"/>
    <mergeCell ref="I97:J97"/>
    <mergeCell ref="F91:G91"/>
    <mergeCell ref="F92:G92"/>
    <mergeCell ref="F93:G93"/>
    <mergeCell ref="F94:G94"/>
    <mergeCell ref="F95:G95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0:J200"/>
    <mergeCell ref="I201:J201"/>
    <mergeCell ref="I202:J202"/>
    <mergeCell ref="I204:J204"/>
    <mergeCell ref="I205:J205"/>
    <mergeCell ref="I206:J206"/>
    <mergeCell ref="I203:J203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K128:L128"/>
    <mergeCell ref="K129:L129"/>
    <mergeCell ref="K130:L130"/>
    <mergeCell ref="K131:L13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42:L142"/>
    <mergeCell ref="K143:L143"/>
    <mergeCell ref="K144:L144"/>
    <mergeCell ref="K145:L145"/>
    <mergeCell ref="K146:L146"/>
    <mergeCell ref="K147:L147"/>
    <mergeCell ref="K148:L148"/>
    <mergeCell ref="K149:L149"/>
    <mergeCell ref="K150:L150"/>
    <mergeCell ref="K151:L151"/>
    <mergeCell ref="K152:L152"/>
    <mergeCell ref="K153:L153"/>
    <mergeCell ref="K154:L154"/>
    <mergeCell ref="K155:L155"/>
    <mergeCell ref="K156:L156"/>
    <mergeCell ref="K157:L157"/>
    <mergeCell ref="K158:L158"/>
    <mergeCell ref="K159:L159"/>
    <mergeCell ref="K160:L160"/>
    <mergeCell ref="K161:L161"/>
    <mergeCell ref="K162:L162"/>
    <mergeCell ref="K163:L163"/>
    <mergeCell ref="K164:L164"/>
    <mergeCell ref="K165:L165"/>
    <mergeCell ref="K168:L168"/>
    <mergeCell ref="K169:L169"/>
    <mergeCell ref="K170:L170"/>
    <mergeCell ref="K171:L171"/>
    <mergeCell ref="K172:L172"/>
    <mergeCell ref="K173:L173"/>
    <mergeCell ref="K174:L174"/>
    <mergeCell ref="K175:L175"/>
    <mergeCell ref="K176:L176"/>
    <mergeCell ref="K205:L205"/>
    <mergeCell ref="K206:L206"/>
    <mergeCell ref="K189:L189"/>
    <mergeCell ref="K190:L190"/>
    <mergeCell ref="K191:L191"/>
    <mergeCell ref="K192:L192"/>
    <mergeCell ref="K193:L193"/>
    <mergeCell ref="K194:L194"/>
    <mergeCell ref="K195:L195"/>
    <mergeCell ref="K196:L196"/>
    <mergeCell ref="K197:L197"/>
    <mergeCell ref="K177:L177"/>
    <mergeCell ref="K178:L178"/>
    <mergeCell ref="K179:L179"/>
    <mergeCell ref="K198:L198"/>
    <mergeCell ref="K199:L199"/>
    <mergeCell ref="K200:L200"/>
    <mergeCell ref="K201:L201"/>
    <mergeCell ref="K202:L202"/>
    <mergeCell ref="K203:L203"/>
    <mergeCell ref="K204:L204"/>
    <mergeCell ref="K180:L180"/>
    <mergeCell ref="K181:L181"/>
    <mergeCell ref="K182:L182"/>
    <mergeCell ref="K183:L183"/>
    <mergeCell ref="K184:L184"/>
    <mergeCell ref="K185:L185"/>
    <mergeCell ref="K186:L186"/>
    <mergeCell ref="K187:L187"/>
    <mergeCell ref="K188:L188"/>
    <mergeCell ref="F18:H18"/>
    <mergeCell ref="I18:J18"/>
    <mergeCell ref="K18:N18"/>
    <mergeCell ref="J19:N1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M112:N112"/>
    <mergeCell ref="C41:D41"/>
    <mergeCell ref="C42:D42"/>
    <mergeCell ref="D43:E43"/>
    <mergeCell ref="D44:E44"/>
    <mergeCell ref="D45:E45"/>
    <mergeCell ref="C33:E33"/>
    <mergeCell ref="F33:H33"/>
    <mergeCell ref="I33:K33"/>
    <mergeCell ref="C34:E34"/>
    <mergeCell ref="F34:H34"/>
    <mergeCell ref="I34:K34"/>
    <mergeCell ref="C35:E35"/>
    <mergeCell ref="F35:H35"/>
    <mergeCell ref="I35:K35"/>
    <mergeCell ref="C36:E36"/>
    <mergeCell ref="F36:H36"/>
    <mergeCell ref="I36:K36"/>
    <mergeCell ref="C37:E37"/>
    <mergeCell ref="F37:H37"/>
    <mergeCell ref="I37:K37"/>
    <mergeCell ref="C40:E40"/>
    <mergeCell ref="F40:H40"/>
    <mergeCell ref="I43:K43"/>
    <mergeCell ref="F44:H44"/>
    <mergeCell ref="C54:E54"/>
    <mergeCell ref="C56:K56"/>
    <mergeCell ref="M91:N91"/>
    <mergeCell ref="M92:N92"/>
    <mergeCell ref="M93:N93"/>
    <mergeCell ref="M94:N94"/>
    <mergeCell ref="M95:N95"/>
    <mergeCell ref="M96:N96"/>
    <mergeCell ref="M99:N99"/>
    <mergeCell ref="D77:F77"/>
    <mergeCell ref="G77:H77"/>
    <mergeCell ref="A82:C82"/>
    <mergeCell ref="A89:N89"/>
    <mergeCell ref="A90:N90"/>
    <mergeCell ref="A91:B91"/>
    <mergeCell ref="I92:J92"/>
    <mergeCell ref="I93:J93"/>
    <mergeCell ref="I94:J94"/>
    <mergeCell ref="A87:N87"/>
    <mergeCell ref="J77:K77"/>
    <mergeCell ref="M77:N77"/>
    <mergeCell ref="E72:F72"/>
    <mergeCell ref="A74:N74"/>
    <mergeCell ref="A75:N75"/>
    <mergeCell ref="M117:N117"/>
    <mergeCell ref="M118:N118"/>
    <mergeCell ref="M119:N119"/>
    <mergeCell ref="M120:N120"/>
    <mergeCell ref="M121:N121"/>
    <mergeCell ref="M122:N122"/>
    <mergeCell ref="M123:N123"/>
    <mergeCell ref="M124:N124"/>
    <mergeCell ref="M125:N125"/>
    <mergeCell ref="M126:N126"/>
    <mergeCell ref="M127:N127"/>
    <mergeCell ref="M128:N128"/>
    <mergeCell ref="M129:N129"/>
    <mergeCell ref="M130:N130"/>
    <mergeCell ref="M131:N131"/>
    <mergeCell ref="M132:N132"/>
    <mergeCell ref="M133:N133"/>
    <mergeCell ref="M134:N134"/>
    <mergeCell ref="M135:N135"/>
    <mergeCell ref="M136:N136"/>
    <mergeCell ref="M137:N137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M149:N149"/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  <mergeCell ref="M159:N159"/>
    <mergeCell ref="M160:N160"/>
    <mergeCell ref="M161:N161"/>
    <mergeCell ref="M162:N162"/>
    <mergeCell ref="M182:N182"/>
    <mergeCell ref="M163:N163"/>
    <mergeCell ref="M164:N164"/>
    <mergeCell ref="M165:N165"/>
    <mergeCell ref="M168:N168"/>
    <mergeCell ref="M169:N169"/>
    <mergeCell ref="M170:N170"/>
    <mergeCell ref="M171:N171"/>
    <mergeCell ref="M172:N172"/>
    <mergeCell ref="M173:N173"/>
    <mergeCell ref="M174:N174"/>
    <mergeCell ref="M175:N175"/>
    <mergeCell ref="M176:N176"/>
    <mergeCell ref="M177:N177"/>
    <mergeCell ref="M178:N178"/>
    <mergeCell ref="M179:N179"/>
    <mergeCell ref="M180:N180"/>
    <mergeCell ref="M181:N181"/>
    <mergeCell ref="M203:N203"/>
    <mergeCell ref="M204:N204"/>
    <mergeCell ref="M205:N205"/>
    <mergeCell ref="M206:N206"/>
    <mergeCell ref="M207:N207"/>
    <mergeCell ref="C166:D166"/>
    <mergeCell ref="C167:D167"/>
    <mergeCell ref="F166:G166"/>
    <mergeCell ref="F167:G167"/>
    <mergeCell ref="I166:J166"/>
    <mergeCell ref="I167:J167"/>
    <mergeCell ref="K166:L166"/>
    <mergeCell ref="K167:L167"/>
    <mergeCell ref="M192:N192"/>
    <mergeCell ref="M193:N193"/>
    <mergeCell ref="M194:N194"/>
    <mergeCell ref="M195:N195"/>
    <mergeCell ref="M196:N196"/>
    <mergeCell ref="M197:N197"/>
    <mergeCell ref="M198:N198"/>
    <mergeCell ref="M199:N199"/>
    <mergeCell ref="M200:N200"/>
    <mergeCell ref="M183:N183"/>
    <mergeCell ref="M184:N184"/>
    <mergeCell ref="M201:N201"/>
    <mergeCell ref="M202:N202"/>
    <mergeCell ref="M185:N185"/>
    <mergeCell ref="M186:N186"/>
    <mergeCell ref="M187:N187"/>
    <mergeCell ref="M188:N188"/>
    <mergeCell ref="M189:N189"/>
    <mergeCell ref="M190:N190"/>
    <mergeCell ref="M191:N191"/>
  </mergeCells>
  <conditionalFormatting sqref="F33:H33">
    <cfRule type="expression" priority="2">
      <formula>IF($D$26=" ",0,F33)</formula>
    </cfRule>
  </conditionalFormatting>
  <conditionalFormatting sqref="F54:H54">
    <cfRule type="expression" dxfId="0" priority="1">
      <formula>$D$50&lt;(0.05*$D$51)</formula>
    </cfRule>
  </conditionalFormatting>
  <dataValidations count="14">
    <dataValidation type="list" allowBlank="1" showInputMessage="1" showErrorMessage="1" sqref="K10:M10 K12 C72 A18:C18 F18:H18 C62 C67">
      <formula1>"[Selecione],Sim,Não"</formula1>
    </dataValidation>
    <dataValidation type="list" allowBlank="1" showInputMessage="1" showErrorMessage="1" sqref="H8:J8">
      <formula1>"[Selecione],Longa-metragem,Média-metragem,Curta-metragem,Obra seriada,Telefilme"</formula1>
    </dataValidation>
    <dataValidation type="list" allowBlank="1" showInputMessage="1" showErrorMessage="1" sqref="A12:F12">
      <formula1>"[Selecione],Película 35mm,Película 16mm,Película (outras),Digital 720,Digital 1080,Digital 2K,Digital 4K ou superior"</formula1>
    </dataValidation>
    <dataValidation type="list" allowBlank="1" showInputMessage="1" showErrorMessage="1" sqref="H12">
      <formula1>"[Selecione],Salas de Exibição,TV Aberta,TV Paga,Vídeo Doméstico"</formula1>
    </dataValidation>
    <dataValidation type="custom" allowBlank="1" showInputMessage="1" showErrorMessage="1" error="O valor solicitado para a fonte de financiamento não poder ser inferior ao valor já executado." sqref="I54:K54">
      <formula1>IF((I54&lt;=F54),TRUE,FALSE)</formula1>
    </dataValidation>
    <dataValidation type="custom" allowBlank="1" showInputMessage="1" showErrorMessage="1" error="O valor solicitado para a fonte de financiamento não poder ser inferior ao valor já captado." sqref="I33:K53">
      <formula1>IF((I33&lt;=F33),TRUE,FALSE)</formula1>
    </dataValidation>
    <dataValidation type="custom" errorStyle="warning" showInputMessage="1" showErrorMessage="1" errorTitle="Contrapartida insuficiente" error="O orçamento deve apresentar uma contrapartida do produtor de, no mínimo, 5% do valor total, com exceção dos projetos financiados exclusivamente pela Lei Rouanet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54:H54">
      <formula1>IF((F54&gt;(0.05*F55)),TRUE,FALSE)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40:H40">
      <formula1>IF(SUM(F38:H40)&lt;=7000000,TRUE,FALSE)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4:H34">
      <formula1>IF((F34+F33&lt;=4000000),TRUE,FALSE)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3:H33">
      <formula1>IF((F33+F34&lt;=4000000),TRUE,FALSE)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5:H35">
      <formula1>IF(AND(F35&gt;=I35,F35+F36&lt;=3000000),TRUE,FALSE)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6:H36">
      <formula1>IF(AND(F36&gt;=I36,F35+F36&lt;=3000000),TRUE,FALSE)</formula1>
    </dataValidation>
    <dataValidation type="custom" allowBlank="1" showInputMessage="1" showErrorMessage="1" error="A Data de Fim da etapa tem que ser posterior à sua Data de Início." sqref="H62 H67 H72">
      <formula1>IF((H62&gt;E62),TRUE,FALSE)</formula1>
    </dataValidation>
    <dataValidation type="custom" showInputMessage="1" showErrorMessage="1" error="A Data de Fim da etapa tem que ser posterior à sua Data de Início." sqref="G77:H77">
      <formula1>IF((G77&gt;C77),TRUE,FALSE)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48" fitToHeight="0" orientation="portrait" r:id="rId1"/>
  <headerFooter>
    <oddHeader>&amp;L10º Edital do Programa de Fomento à Produção Audiovisual de Pernambuco - Funcultura 2016/2017&amp;RANEXO 14</oddHeader>
  </headerFooter>
  <rowBreaks count="3" manualBreakCount="3">
    <brk id="57" max="13" man="1"/>
    <brk id="113" max="13" man="1"/>
    <brk id="19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Aprov. An. Comp. animação</vt:lpstr>
      <vt:lpstr>'Aprov. An. Comp. animação'!Area_de_impressao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Bruno Cavalcanti</cp:lastModifiedBy>
  <cp:revision>1</cp:revision>
  <cp:lastPrinted>2017-02-06T14:00:00Z</cp:lastPrinted>
  <dcterms:created xsi:type="dcterms:W3CDTF">2008-08-29T14:23:31Z</dcterms:created>
  <dcterms:modified xsi:type="dcterms:W3CDTF">2017-02-06T14:00:08Z</dcterms:modified>
</cp:coreProperties>
</file>